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9495" activeTab="1"/>
  </bookViews>
  <sheets>
    <sheet name="Диаграмма1" sheetId="5" r:id="rId1"/>
    <sheet name="civile" sheetId="4" r:id="rId2"/>
  </sheets>
  <definedNames>
    <definedName name="_ftn1" localSheetId="1">civile!#REF!</definedName>
  </definedNames>
  <calcPr calcId="152511"/>
</workbook>
</file>

<file path=xl/calcChain.xml><?xml version="1.0" encoding="utf-8"?>
<calcChain xmlns="http://schemas.openxmlformats.org/spreadsheetml/2006/main">
  <c r="O31" i="4" l="1"/>
  <c r="O30" i="4"/>
  <c r="N34" i="4"/>
  <c r="N32" i="4"/>
  <c r="N31" i="4"/>
  <c r="N30" i="4"/>
  <c r="M31" i="4"/>
  <c r="M30" i="4"/>
  <c r="L34" i="4"/>
  <c r="L31" i="4"/>
  <c r="L30" i="4"/>
  <c r="J34" i="4"/>
  <c r="J32" i="4"/>
  <c r="J31" i="4"/>
  <c r="J30" i="4"/>
  <c r="I34" i="4"/>
  <c r="I32" i="4"/>
  <c r="I31" i="4"/>
  <c r="I30" i="4"/>
  <c r="H34" i="4"/>
  <c r="H32" i="4"/>
  <c r="H31" i="4"/>
  <c r="H30" i="4"/>
  <c r="G30" i="4"/>
  <c r="F34" i="4"/>
  <c r="F32" i="4"/>
  <c r="F31" i="4"/>
  <c r="F30" i="4"/>
  <c r="E30" i="4"/>
  <c r="D34" i="4"/>
  <c r="D32" i="4"/>
  <c r="D31" i="4"/>
  <c r="D30" i="4"/>
  <c r="C31" i="4"/>
  <c r="C30" i="4"/>
</calcChain>
</file>

<file path=xl/sharedStrings.xml><?xml version="1.0" encoding="utf-8"?>
<sst xmlns="http://schemas.openxmlformats.org/spreadsheetml/2006/main" count="80" uniqueCount="54">
  <si>
    <t>Nr. de solicitări de acordare a asistenţei  juridice ordinare</t>
  </si>
  <si>
    <t xml:space="preserve"> Beneficiarii de asisistenţă</t>
  </si>
  <si>
    <t xml:space="preserve">      Asistenţă acordată de către:</t>
  </si>
  <si>
    <t xml:space="preserve"> juridică ordinară</t>
  </si>
  <si>
    <t xml:space="preserve">   Avocaţi publici</t>
  </si>
  <si>
    <t>Avocaţi la cerere</t>
  </si>
  <si>
    <t xml:space="preserve">       Persoană</t>
  </si>
  <si>
    <t>Total</t>
  </si>
  <si>
    <t>Nr.</t>
  </si>
  <si>
    <t>Nr. de</t>
  </si>
  <si>
    <t xml:space="preserve">Nr. de </t>
  </si>
  <si>
    <t>avocaţi</t>
  </si>
  <si>
    <t>cauze</t>
  </si>
  <si>
    <t>avocati</t>
  </si>
  <si>
    <t>Art. 19,</t>
  </si>
  <si>
    <t>implicati</t>
  </si>
  <si>
    <t>Apel</t>
  </si>
  <si>
    <t>Recurs</t>
  </si>
  <si>
    <t>TOTAL</t>
  </si>
  <si>
    <t>De genul</t>
  </si>
  <si>
    <t>femenin</t>
  </si>
  <si>
    <t>masculin</t>
  </si>
  <si>
    <t>inc. minori</t>
  </si>
  <si>
    <t>lit. e)</t>
  </si>
  <si>
    <t>inc. minore</t>
  </si>
  <si>
    <t xml:space="preserve">Etapa </t>
  </si>
  <si>
    <t>procesuală</t>
  </si>
  <si>
    <t>Minori</t>
  </si>
  <si>
    <t xml:space="preserve">(fete </t>
  </si>
  <si>
    <t>și băieți)</t>
  </si>
  <si>
    <t>Art. 20,</t>
  </si>
  <si>
    <t>lit. d)</t>
  </si>
  <si>
    <t>civile</t>
  </si>
  <si>
    <t>parvenite la etapa procesuală indicată</t>
  </si>
  <si>
    <t>Raportul din</t>
  </si>
  <si>
    <t>nr. solicitărilor</t>
  </si>
  <si>
    <t xml:space="preserve">satisfacute și </t>
  </si>
  <si>
    <t>parvenite în %</t>
  </si>
  <si>
    <t>Solicitări de acordare a asistenței</t>
  </si>
  <si>
    <t>juridice satisfăcute</t>
  </si>
  <si>
    <t>Circum-</t>
  </si>
  <si>
    <t>scripția</t>
  </si>
  <si>
    <t>solicitărilor</t>
  </si>
  <si>
    <t>satisfăcute</t>
  </si>
  <si>
    <t>Instanța</t>
  </si>
  <si>
    <t>Bălți</t>
  </si>
  <si>
    <t>Cahul</t>
  </si>
  <si>
    <t>Chișinău</t>
  </si>
  <si>
    <t>Comrat</t>
  </si>
  <si>
    <t>Anexă nr. 4</t>
  </si>
  <si>
    <t>Judecata în prima instanţă</t>
  </si>
  <si>
    <t>Căile extaord-re de atac</t>
  </si>
  <si>
    <t xml:space="preserve"> Date statistice cu privire la acordarea AJGS pe cauze civile în Tr. I. 2016</t>
  </si>
  <si>
    <t>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</si>
</sst>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name val="Arial Cyr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8" fillId="0" borderId="0"/>
    <xf numFmtId="0" fontId="10" fillId="0" borderId="0"/>
    <xf numFmtId="0" fontId="12" fillId="0" borderId="0"/>
  </cellStyleXfs>
  <cellXfs count="61">
    <xf numFmtId="0" fontId="0" fillId="0" borderId="0" xfId="0"/>
    <xf numFmtId="0" fontId="6" fillId="0" borderId="18" xfId="0" applyFont="1" applyFill="1" applyBorder="1"/>
    <xf numFmtId="0" fontId="6" fillId="0" borderId="3" xfId="0" applyFont="1" applyFill="1" applyBorder="1"/>
    <xf numFmtId="0" fontId="0" fillId="0" borderId="0" xfId="0" applyFill="1"/>
    <xf numFmtId="0" fontId="9" fillId="0" borderId="0" xfId="0" applyFont="1" applyFill="1"/>
    <xf numFmtId="0" fontId="1" fillId="0" borderId="0" xfId="0" applyFont="1" applyFill="1"/>
    <xf numFmtId="0" fontId="2" fillId="0" borderId="0" xfId="0" applyFont="1" applyFill="1"/>
    <xf numFmtId="0" fontId="0" fillId="0" borderId="1" xfId="0" applyFill="1" applyBorder="1"/>
    <xf numFmtId="0" fontId="0" fillId="0" borderId="0" xfId="0" applyFill="1" applyBorder="1"/>
    <xf numFmtId="0" fontId="6" fillId="0" borderId="20" xfId="0" applyFont="1" applyFill="1" applyBorder="1"/>
    <xf numFmtId="0" fontId="6" fillId="0" borderId="2" xfId="0" applyFont="1" applyFill="1" applyBorder="1"/>
    <xf numFmtId="0" fontId="6" fillId="0" borderId="0" xfId="0" applyFont="1" applyFill="1" applyBorder="1"/>
    <xf numFmtId="0" fontId="6" fillId="0" borderId="21" xfId="0" applyFont="1" applyFill="1" applyBorder="1"/>
    <xf numFmtId="0" fontId="6" fillId="0" borderId="28" xfId="0" applyFont="1" applyFill="1" applyBorder="1"/>
    <xf numFmtId="0" fontId="6" fillId="0" borderId="22" xfId="0" applyFont="1" applyFill="1" applyBorder="1"/>
    <xf numFmtId="0" fontId="6" fillId="0" borderId="26" xfId="0" applyFont="1" applyFill="1" applyBorder="1"/>
    <xf numFmtId="0" fontId="7" fillId="0" borderId="26" xfId="0" applyFont="1" applyFill="1" applyBorder="1"/>
    <xf numFmtId="0" fontId="7" fillId="0" borderId="7" xfId="0" applyFont="1" applyFill="1" applyBorder="1"/>
    <xf numFmtId="0" fontId="6" fillId="0" borderId="8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0" fontId="6" fillId="0" borderId="23" xfId="0" applyFont="1" applyFill="1" applyBorder="1"/>
    <xf numFmtId="0" fontId="6" fillId="0" borderId="24" xfId="0" applyFont="1" applyFill="1" applyBorder="1"/>
    <xf numFmtId="0" fontId="6" fillId="0" borderId="27" xfId="0" applyFont="1" applyFill="1" applyBorder="1"/>
    <xf numFmtId="0" fontId="6" fillId="0" borderId="10" xfId="0" applyFont="1" applyFill="1" applyBorder="1"/>
    <xf numFmtId="0" fontId="7" fillId="0" borderId="9" xfId="0" applyFont="1" applyFill="1" applyBorder="1"/>
    <xf numFmtId="0" fontId="7" fillId="0" borderId="11" xfId="0" applyFont="1" applyFill="1" applyBorder="1"/>
    <xf numFmtId="0" fontId="0" fillId="0" borderId="8" xfId="0" applyFill="1" applyBorder="1"/>
    <xf numFmtId="0" fontId="6" fillId="0" borderId="9" xfId="0" applyFont="1" applyFill="1" applyBorder="1"/>
    <xf numFmtId="0" fontId="6" fillId="0" borderId="29" xfId="0" applyFont="1" applyFill="1" applyBorder="1"/>
    <xf numFmtId="0" fontId="6" fillId="0" borderId="25" xfId="0" applyFont="1" applyFill="1" applyBorder="1"/>
    <xf numFmtId="0" fontId="6" fillId="0" borderId="12" xfId="0" applyFont="1" applyFill="1" applyBorder="1"/>
    <xf numFmtId="0" fontId="6" fillId="0" borderId="14" xfId="0" applyFont="1" applyFill="1" applyBorder="1"/>
    <xf numFmtId="0" fontId="6" fillId="0" borderId="17" xfId="0" applyFont="1" applyFill="1" applyBorder="1"/>
    <xf numFmtId="0" fontId="6" fillId="0" borderId="13" xfId="0" applyFont="1" applyFill="1" applyBorder="1"/>
    <xf numFmtId="0" fontId="7" fillId="0" borderId="0" xfId="0" applyFont="1" applyFill="1" applyBorder="1"/>
    <xf numFmtId="0" fontId="6" fillId="0" borderId="4" xfId="0" applyFont="1" applyFill="1" applyBorder="1"/>
    <xf numFmtId="0" fontId="7" fillId="0" borderId="3" xfId="0" applyFont="1" applyFill="1" applyBorder="1"/>
    <xf numFmtId="0" fontId="6" fillId="0" borderId="16" xfId="0" applyFont="1" applyFill="1" applyBorder="1"/>
    <xf numFmtId="0" fontId="0" fillId="0" borderId="15" xfId="0" applyFill="1" applyBorder="1"/>
    <xf numFmtId="0" fontId="0" fillId="0" borderId="19" xfId="0" applyFill="1" applyBorder="1"/>
    <xf numFmtId="9" fontId="3" fillId="0" borderId="30" xfId="3" applyNumberFormat="1" applyFont="1" applyFill="1" applyBorder="1" applyAlignment="1">
      <alignment horizontal="right"/>
    </xf>
    <xf numFmtId="0" fontId="11" fillId="0" borderId="30" xfId="0" applyFont="1" applyFill="1" applyBorder="1" applyAlignment="1">
      <alignment horizontal="right"/>
    </xf>
    <xf numFmtId="0" fontId="4" fillId="0" borderId="30" xfId="0" applyFont="1" applyFill="1" applyBorder="1" applyAlignment="1">
      <alignment horizontal="right"/>
    </xf>
    <xf numFmtId="9" fontId="11" fillId="0" borderId="30" xfId="0" applyNumberFormat="1" applyFont="1" applyFill="1" applyBorder="1" applyAlignment="1">
      <alignment horizontal="right"/>
    </xf>
    <xf numFmtId="0" fontId="5" fillId="0" borderId="30" xfId="0" applyFont="1" applyFill="1" applyBorder="1" applyAlignment="1">
      <alignment horizontal="right"/>
    </xf>
    <xf numFmtId="0" fontId="4" fillId="0" borderId="30" xfId="0" quotePrefix="1" applyFont="1" applyFill="1" applyBorder="1" applyAlignment="1">
      <alignment horizontal="right"/>
    </xf>
    <xf numFmtId="9" fontId="4" fillId="0" borderId="30" xfId="0" applyNumberFormat="1" applyFont="1" applyFill="1" applyBorder="1" applyAlignment="1">
      <alignment horizontal="right"/>
    </xf>
    <xf numFmtId="0" fontId="3" fillId="0" borderId="30" xfId="0" applyFont="1" applyFill="1" applyBorder="1" applyAlignment="1">
      <alignment horizontal="right"/>
    </xf>
    <xf numFmtId="0" fontId="4" fillId="0" borderId="30" xfId="3" applyFont="1" applyFill="1" applyBorder="1" applyAlignment="1">
      <alignment horizontal="right"/>
    </xf>
    <xf numFmtId="0" fontId="3" fillId="0" borderId="30" xfId="3" applyFont="1" applyFill="1" applyBorder="1" applyAlignment="1">
      <alignment horizontal="right"/>
    </xf>
    <xf numFmtId="9" fontId="3" fillId="0" borderId="30" xfId="0" applyNumberFormat="1" applyFont="1" applyFill="1" applyBorder="1" applyAlignment="1">
      <alignment horizontal="right"/>
    </xf>
    <xf numFmtId="0" fontId="1" fillId="0" borderId="30" xfId="0" applyFont="1" applyFill="1" applyBorder="1" applyAlignment="1">
      <alignment horizontal="right"/>
    </xf>
    <xf numFmtId="0" fontId="1" fillId="0" borderId="31" xfId="0" applyFont="1" applyFill="1" applyBorder="1"/>
    <xf numFmtId="0" fontId="0" fillId="0" borderId="31" xfId="0" applyFill="1" applyBorder="1"/>
    <xf numFmtId="0" fontId="1" fillId="0" borderId="31" xfId="0" applyFont="1" applyFill="1" applyBorder="1" applyAlignment="1">
      <alignment horizontal="center"/>
    </xf>
    <xf numFmtId="0" fontId="3" fillId="0" borderId="30" xfId="0" applyFont="1" applyFill="1" applyBorder="1"/>
    <xf numFmtId="0" fontId="4" fillId="0" borderId="30" xfId="0" applyFont="1" applyFill="1" applyBorder="1"/>
    <xf numFmtId="0" fontId="3" fillId="0" borderId="30" xfId="0" applyFont="1" applyFill="1" applyBorder="1" applyAlignment="1">
      <alignment horizontal="left"/>
    </xf>
    <xf numFmtId="0" fontId="3" fillId="0" borderId="30" xfId="0" applyNumberFormat="1" applyFont="1" applyFill="1" applyBorder="1" applyAlignment="1">
      <alignment horizontal="right"/>
    </xf>
    <xf numFmtId="0" fontId="4" fillId="0" borderId="30" xfId="0" applyNumberFormat="1" applyFont="1" applyFill="1" applyBorder="1" applyAlignment="1">
      <alignment horizontal="right"/>
    </xf>
  </cellXfs>
  <cellStyles count="4">
    <cellStyle name="Normal 2" xfId="1"/>
    <cellStyle name="Normal 3" xfId="2"/>
    <cellStyle name="Normal 4" xfId="3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civile!$C$4:$C$8</c:f>
              <c:strCache>
                <c:ptCount val="5"/>
                <c:pt idx="0">
                  <c:v>Nr. de solicitări de acordare a asistenţei  juridice ordinare</c:v>
                </c:pt>
                <c:pt idx="1">
                  <c:v>parvenite la etapa procesuală indicată</c:v>
                </c:pt>
                <c:pt idx="2">
                  <c:v>       Persoană</c:v>
                </c:pt>
                <c:pt idx="3">
                  <c:v>Art. 19,</c:v>
                </c:pt>
                <c:pt idx="4">
                  <c:v>lit. 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civile!$C$9:$C$34</c:f>
              <c:numCache>
                <c:formatCode>General</c:formatCode>
                <c:ptCount val="26"/>
                <c:pt idx="0">
                  <c:v>0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19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22</c:v>
                </c:pt>
              </c:numCache>
            </c:numRef>
          </c:val>
        </c:ser>
        <c:ser>
          <c:idx val="1"/>
          <c:order val="1"/>
          <c:tx>
            <c:strRef>
              <c:f>civile!$D$4:$D$8</c:f>
              <c:strCache>
                <c:ptCount val="5"/>
                <c:pt idx="0">
                  <c:v>Nr. de solicitări de acordare a asistenţei  juridice ordinare</c:v>
                </c:pt>
                <c:pt idx="1">
                  <c:v>parvenite la etapa procesuală indicată</c:v>
                </c:pt>
                <c:pt idx="2">
                  <c:v>       Persoană</c:v>
                </c:pt>
                <c:pt idx="3">
                  <c:v>Art. 20,</c:v>
                </c:pt>
                <c:pt idx="4">
                  <c:v>lit. 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civile!$D$9:$D$34</c:f>
              <c:numCache>
                <c:formatCode>General</c:formatCode>
                <c:ptCount val="26"/>
                <c:pt idx="0">
                  <c:v>0</c:v>
                </c:pt>
                <c:pt idx="1">
                  <c:v>1315</c:v>
                </c:pt>
                <c:pt idx="2">
                  <c:v>196</c:v>
                </c:pt>
                <c:pt idx="3">
                  <c:v>43</c:v>
                </c:pt>
                <c:pt idx="4">
                  <c:v>0</c:v>
                </c:pt>
                <c:pt idx="5">
                  <c:v>1554</c:v>
                </c:pt>
                <c:pt idx="6">
                  <c:v>510</c:v>
                </c:pt>
                <c:pt idx="7">
                  <c:v>33</c:v>
                </c:pt>
                <c:pt idx="8">
                  <c:v>0</c:v>
                </c:pt>
                <c:pt idx="9">
                  <c:v>0</c:v>
                </c:pt>
                <c:pt idx="10">
                  <c:v>543</c:v>
                </c:pt>
                <c:pt idx="11">
                  <c:v>113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117</c:v>
                </c:pt>
                <c:pt idx="16">
                  <c:v>63</c:v>
                </c:pt>
                <c:pt idx="17">
                  <c:v>10</c:v>
                </c:pt>
                <c:pt idx="18">
                  <c:v>0</c:v>
                </c:pt>
                <c:pt idx="19">
                  <c:v>0</c:v>
                </c:pt>
                <c:pt idx="20">
                  <c:v>73</c:v>
                </c:pt>
                <c:pt idx="21">
                  <c:v>2001</c:v>
                </c:pt>
                <c:pt idx="22">
                  <c:v>243</c:v>
                </c:pt>
                <c:pt idx="23">
                  <c:v>43</c:v>
                </c:pt>
                <c:pt idx="24">
                  <c:v>0</c:v>
                </c:pt>
                <c:pt idx="25">
                  <c:v>2287</c:v>
                </c:pt>
              </c:numCache>
            </c:numRef>
          </c:val>
        </c:ser>
        <c:ser>
          <c:idx val="2"/>
          <c:order val="2"/>
          <c:tx>
            <c:strRef>
              <c:f>civile!$E$4:$E$8</c:f>
              <c:strCache>
                <c:ptCount val="5"/>
                <c:pt idx="0">
                  <c:v>Nr. de solicitări de acordare a asistenţei  juridice ordinare</c:v>
                </c:pt>
                <c:pt idx="1">
                  <c:v>parvenite la etapa procesuală indicată</c:v>
                </c:pt>
                <c:pt idx="2">
                  <c:v>Instanța</c:v>
                </c:pt>
                <c:pt idx="3">
                  <c:v>Art. 20,</c:v>
                </c:pt>
                <c:pt idx="4">
                  <c:v>lit. e)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civile!$E$9:$E$34</c:f>
              <c:numCache>
                <c:formatCode>General</c:formatCode>
                <c:ptCount val="26"/>
                <c:pt idx="1">
                  <c:v>362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362</c:v>
                </c:pt>
                <c:pt idx="6">
                  <c:v>171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171</c:v>
                </c:pt>
                <c:pt idx="11">
                  <c:v>29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29</c:v>
                </c:pt>
                <c:pt idx="16">
                  <c:v>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25</c:v>
                </c:pt>
                <c:pt idx="21">
                  <c:v>587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587</c:v>
                </c:pt>
              </c:numCache>
            </c:numRef>
          </c:val>
        </c:ser>
        <c:ser>
          <c:idx val="3"/>
          <c:order val="3"/>
          <c:tx>
            <c:strRef>
              <c:f>civile!$F$4:$F$8</c:f>
              <c:strCache>
                <c:ptCount val="5"/>
                <c:pt idx="0">
                  <c:v>Nr. de solicitări de acordare a asistenţei  juridice ordinare</c:v>
                </c:pt>
                <c:pt idx="1">
                  <c:v>parvenite la etapa procesuală indicată</c:v>
                </c:pt>
                <c:pt idx="2">
                  <c:v>TOTAL</c:v>
                </c:pt>
                <c:pt idx="3">
                  <c:v>Art. 20,</c:v>
                </c:pt>
                <c:pt idx="4">
                  <c:v>lit. e)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civile!$F$9:$F$34</c:f>
              <c:numCache>
                <c:formatCode>General</c:formatCode>
                <c:ptCount val="26"/>
                <c:pt idx="1">
                  <c:v>1687</c:v>
                </c:pt>
                <c:pt idx="2">
                  <c:v>207</c:v>
                </c:pt>
                <c:pt idx="3">
                  <c:v>43</c:v>
                </c:pt>
                <c:pt idx="4">
                  <c:v>0</c:v>
                </c:pt>
                <c:pt idx="5">
                  <c:v>1937</c:v>
                </c:pt>
                <c:pt idx="6">
                  <c:v>685</c:v>
                </c:pt>
                <c:pt idx="7">
                  <c:v>33</c:v>
                </c:pt>
                <c:pt idx="8">
                  <c:v>0</c:v>
                </c:pt>
                <c:pt idx="9">
                  <c:v>0</c:v>
                </c:pt>
                <c:pt idx="10">
                  <c:v>718</c:v>
                </c:pt>
                <c:pt idx="11">
                  <c:v>150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154</c:v>
                </c:pt>
                <c:pt idx="16">
                  <c:v>89</c:v>
                </c:pt>
                <c:pt idx="17">
                  <c:v>12</c:v>
                </c:pt>
                <c:pt idx="18">
                  <c:v>0</c:v>
                </c:pt>
                <c:pt idx="19">
                  <c:v>0</c:v>
                </c:pt>
                <c:pt idx="20">
                  <c:v>101</c:v>
                </c:pt>
                <c:pt idx="21">
                  <c:v>2611</c:v>
                </c:pt>
                <c:pt idx="22">
                  <c:v>256</c:v>
                </c:pt>
                <c:pt idx="23">
                  <c:v>43</c:v>
                </c:pt>
                <c:pt idx="24">
                  <c:v>0</c:v>
                </c:pt>
                <c:pt idx="25">
                  <c:v>2910</c:v>
                </c:pt>
              </c:numCache>
            </c:numRef>
          </c:val>
        </c:ser>
        <c:ser>
          <c:idx val="4"/>
          <c:order val="4"/>
          <c:tx>
            <c:strRef>
              <c:f>civile!$G$4:$G$8</c:f>
              <c:strCache>
                <c:ptCount val="5"/>
                <c:pt idx="0">
                  <c:v> Beneficiarii de asisistenţă</c:v>
                </c:pt>
                <c:pt idx="1">
                  <c:v> juridică ordinară</c:v>
                </c:pt>
                <c:pt idx="2">
                  <c:v>Minori</c:v>
                </c:pt>
                <c:pt idx="3">
                  <c:v>(fete </c:v>
                </c:pt>
                <c:pt idx="4">
                  <c:v>și băieți)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civile!$G$9:$G$34</c:f>
              <c:numCache>
                <c:formatCode>General</c:formatCode>
                <c:ptCount val="26"/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</c:v>
                </c:pt>
                <c:pt idx="21">
                  <c:v>36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36</c:v>
                </c:pt>
              </c:numCache>
            </c:numRef>
          </c:val>
        </c:ser>
        <c:ser>
          <c:idx val="5"/>
          <c:order val="5"/>
          <c:tx>
            <c:strRef>
              <c:f>civile!$H$4:$H$8</c:f>
              <c:strCache>
                <c:ptCount val="5"/>
                <c:pt idx="0">
                  <c:v> Beneficiarii de asisistenţă</c:v>
                </c:pt>
                <c:pt idx="1">
                  <c:v> juridică ordinară</c:v>
                </c:pt>
                <c:pt idx="2">
                  <c:v>De genul</c:v>
                </c:pt>
                <c:pt idx="3">
                  <c:v>femenin</c:v>
                </c:pt>
                <c:pt idx="4">
                  <c:v>inc. minore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civile!$H$9:$H$34</c:f>
              <c:numCache>
                <c:formatCode>General</c:formatCode>
                <c:ptCount val="26"/>
                <c:pt idx="1">
                  <c:v>848</c:v>
                </c:pt>
                <c:pt idx="2">
                  <c:v>92</c:v>
                </c:pt>
                <c:pt idx="3">
                  <c:v>15</c:v>
                </c:pt>
                <c:pt idx="4">
                  <c:v>0</c:v>
                </c:pt>
                <c:pt idx="5">
                  <c:v>955</c:v>
                </c:pt>
                <c:pt idx="6">
                  <c:v>398</c:v>
                </c:pt>
                <c:pt idx="7">
                  <c:v>17</c:v>
                </c:pt>
                <c:pt idx="8">
                  <c:v>0</c:v>
                </c:pt>
                <c:pt idx="9">
                  <c:v>0</c:v>
                </c:pt>
                <c:pt idx="10">
                  <c:v>412</c:v>
                </c:pt>
                <c:pt idx="11">
                  <c:v>97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100</c:v>
                </c:pt>
                <c:pt idx="16">
                  <c:v>56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58</c:v>
                </c:pt>
                <c:pt idx="21">
                  <c:v>1399</c:v>
                </c:pt>
                <c:pt idx="22">
                  <c:v>114</c:v>
                </c:pt>
                <c:pt idx="23">
                  <c:v>15</c:v>
                </c:pt>
                <c:pt idx="24">
                  <c:v>0</c:v>
                </c:pt>
                <c:pt idx="25">
                  <c:v>1528</c:v>
                </c:pt>
              </c:numCache>
            </c:numRef>
          </c:val>
        </c:ser>
        <c:ser>
          <c:idx val="6"/>
          <c:order val="6"/>
          <c:tx>
            <c:strRef>
              <c:f>civile!$I$4:$I$8</c:f>
              <c:strCache>
                <c:ptCount val="5"/>
                <c:pt idx="0">
                  <c:v> Beneficiarii de asisistenţă</c:v>
                </c:pt>
                <c:pt idx="1">
                  <c:v> juridică ordinară</c:v>
                </c:pt>
                <c:pt idx="2">
                  <c:v>De genul</c:v>
                </c:pt>
                <c:pt idx="3">
                  <c:v>masculin</c:v>
                </c:pt>
                <c:pt idx="4">
                  <c:v>inc. minori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civile!$I$9:$I$34</c:f>
              <c:numCache>
                <c:formatCode>General</c:formatCode>
                <c:ptCount val="26"/>
                <c:pt idx="1">
                  <c:v>839</c:v>
                </c:pt>
                <c:pt idx="2">
                  <c:v>115</c:v>
                </c:pt>
                <c:pt idx="3">
                  <c:v>28</c:v>
                </c:pt>
                <c:pt idx="4">
                  <c:v>0</c:v>
                </c:pt>
                <c:pt idx="5">
                  <c:v>982</c:v>
                </c:pt>
                <c:pt idx="6">
                  <c:v>290</c:v>
                </c:pt>
                <c:pt idx="7">
                  <c:v>16</c:v>
                </c:pt>
                <c:pt idx="8">
                  <c:v>0</c:v>
                </c:pt>
                <c:pt idx="9">
                  <c:v>0</c:v>
                </c:pt>
                <c:pt idx="10">
                  <c:v>309</c:v>
                </c:pt>
                <c:pt idx="11">
                  <c:v>53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54</c:v>
                </c:pt>
                <c:pt idx="16">
                  <c:v>33</c:v>
                </c:pt>
                <c:pt idx="17">
                  <c:v>10</c:v>
                </c:pt>
                <c:pt idx="18">
                  <c:v>0</c:v>
                </c:pt>
                <c:pt idx="19">
                  <c:v>0</c:v>
                </c:pt>
                <c:pt idx="20">
                  <c:v>43</c:v>
                </c:pt>
                <c:pt idx="21">
                  <c:v>1215</c:v>
                </c:pt>
                <c:pt idx="22">
                  <c:v>142</c:v>
                </c:pt>
                <c:pt idx="23">
                  <c:v>28</c:v>
                </c:pt>
                <c:pt idx="24">
                  <c:v>0</c:v>
                </c:pt>
                <c:pt idx="25">
                  <c:v>1385</c:v>
                </c:pt>
              </c:numCache>
            </c:numRef>
          </c:val>
        </c:ser>
        <c:ser>
          <c:idx val="7"/>
          <c:order val="7"/>
          <c:tx>
            <c:strRef>
              <c:f>civile!$J$4:$J$8</c:f>
              <c:strCache>
                <c:ptCount val="5"/>
                <c:pt idx="0">
                  <c:v>Solicitări de acordare a asistenței</c:v>
                </c:pt>
                <c:pt idx="1">
                  <c:v>juridice satisfăcute</c:v>
                </c:pt>
                <c:pt idx="2">
                  <c:v>Nr.</c:v>
                </c:pt>
                <c:pt idx="3">
                  <c:v>solicitărilor</c:v>
                </c:pt>
                <c:pt idx="4">
                  <c:v>satisfăcute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civile!$J$9:$J$34</c:f>
              <c:numCache>
                <c:formatCode>General</c:formatCode>
                <c:ptCount val="26"/>
                <c:pt idx="1">
                  <c:v>1687</c:v>
                </c:pt>
                <c:pt idx="2">
                  <c:v>207</c:v>
                </c:pt>
                <c:pt idx="3">
                  <c:v>43</c:v>
                </c:pt>
                <c:pt idx="4">
                  <c:v>0</c:v>
                </c:pt>
                <c:pt idx="5">
                  <c:v>1937</c:v>
                </c:pt>
                <c:pt idx="6">
                  <c:v>688</c:v>
                </c:pt>
                <c:pt idx="7">
                  <c:v>16</c:v>
                </c:pt>
                <c:pt idx="8">
                  <c:v>0</c:v>
                </c:pt>
                <c:pt idx="9">
                  <c:v>0</c:v>
                </c:pt>
                <c:pt idx="10">
                  <c:v>718</c:v>
                </c:pt>
                <c:pt idx="11">
                  <c:v>150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154</c:v>
                </c:pt>
                <c:pt idx="16">
                  <c:v>89</c:v>
                </c:pt>
                <c:pt idx="17">
                  <c:v>12</c:v>
                </c:pt>
                <c:pt idx="18">
                  <c:v>0</c:v>
                </c:pt>
                <c:pt idx="19">
                  <c:v>0</c:v>
                </c:pt>
                <c:pt idx="20">
                  <c:v>101</c:v>
                </c:pt>
                <c:pt idx="21">
                  <c:v>2614</c:v>
                </c:pt>
                <c:pt idx="22">
                  <c:v>1134</c:v>
                </c:pt>
                <c:pt idx="23">
                  <c:v>43</c:v>
                </c:pt>
                <c:pt idx="24">
                  <c:v>0</c:v>
                </c:pt>
                <c:pt idx="25">
                  <c:v>3791</c:v>
                </c:pt>
              </c:numCache>
            </c:numRef>
          </c:val>
        </c:ser>
        <c:ser>
          <c:idx val="8"/>
          <c:order val="8"/>
          <c:tx>
            <c:strRef>
              <c:f>civile!$K$4:$K$8</c:f>
              <c:strCache>
                <c:ptCount val="5"/>
                <c:pt idx="0">
                  <c:v>Solicitări de acordare a asistenței</c:v>
                </c:pt>
                <c:pt idx="1">
                  <c:v>juridice satisfăcute</c:v>
                </c:pt>
                <c:pt idx="2">
                  <c:v>Raportul din</c:v>
                </c:pt>
                <c:pt idx="3">
                  <c:v>nr. solicitărilor</c:v>
                </c:pt>
                <c:pt idx="4">
                  <c:v>satisfacute și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civile!$K$9:$K$34</c:f>
              <c:numCache>
                <c:formatCode>0%</c:formatCode>
                <c:ptCount val="26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</c:ser>
        <c:ser>
          <c:idx val="9"/>
          <c:order val="9"/>
          <c:tx>
            <c:strRef>
              <c:f>civile!$L$4:$L$8</c:f>
              <c:strCache>
                <c:ptCount val="5"/>
                <c:pt idx="0">
                  <c:v>      Asistenţă acordată de către:</c:v>
                </c:pt>
                <c:pt idx="1">
                  <c:v>   Avocaţi publici</c:v>
                </c:pt>
                <c:pt idx="2">
                  <c:v>Nr. de</c:v>
                </c:pt>
                <c:pt idx="3">
                  <c:v>cauze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civile!$L$9:$L$34</c:f>
              <c:numCache>
                <c:formatCode>General</c:formatCode>
                <c:ptCount val="26"/>
                <c:pt idx="1">
                  <c:v>15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15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16</c:v>
                </c:pt>
                <c:pt idx="16">
                  <c:v>41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47</c:v>
                </c:pt>
                <c:pt idx="21">
                  <c:v>57</c:v>
                </c:pt>
                <c:pt idx="22">
                  <c:v>8</c:v>
                </c:pt>
                <c:pt idx="23">
                  <c:v>0</c:v>
                </c:pt>
                <c:pt idx="24">
                  <c:v>0</c:v>
                </c:pt>
                <c:pt idx="25">
                  <c:v>65</c:v>
                </c:pt>
              </c:numCache>
            </c:numRef>
          </c:val>
        </c:ser>
        <c:ser>
          <c:idx val="10"/>
          <c:order val="10"/>
          <c:tx>
            <c:strRef>
              <c:f>civile!$M$4:$M$8</c:f>
              <c:strCache>
                <c:ptCount val="5"/>
                <c:pt idx="0">
                  <c:v>      Asistenţă acordată de către:</c:v>
                </c:pt>
                <c:pt idx="1">
                  <c:v>   Avocaţi publici</c:v>
                </c:pt>
                <c:pt idx="2">
                  <c:v>Nr. de</c:v>
                </c:pt>
                <c:pt idx="3">
                  <c:v>avocaţi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civile!$M$9:$M$34</c:f>
              <c:numCache>
                <c:formatCode>General</c:formatCode>
                <c:ptCount val="26"/>
                <c:pt idx="1">
                  <c:v>9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12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12</c:v>
                </c:pt>
                <c:pt idx="21">
                  <c:v>14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18</c:v>
                </c:pt>
              </c:numCache>
            </c:numRef>
          </c:val>
        </c:ser>
        <c:ser>
          <c:idx val="11"/>
          <c:order val="11"/>
          <c:tx>
            <c:strRef>
              <c:f>civile!$N$4:$N$8</c:f>
              <c:strCache>
                <c:ptCount val="5"/>
                <c:pt idx="0">
                  <c:v>      Asistenţă acordată de către:</c:v>
                </c:pt>
                <c:pt idx="1">
                  <c:v>Avocaţi la cerere</c:v>
                </c:pt>
                <c:pt idx="2">
                  <c:v>Nr. de </c:v>
                </c:pt>
                <c:pt idx="3">
                  <c:v>cauze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civile!$N$9:$N$34</c:f>
              <c:numCache>
                <c:formatCode>General</c:formatCode>
                <c:ptCount val="26"/>
                <c:pt idx="1">
                  <c:v>1672</c:v>
                </c:pt>
                <c:pt idx="2">
                  <c:v>206</c:v>
                </c:pt>
                <c:pt idx="3">
                  <c:v>43</c:v>
                </c:pt>
                <c:pt idx="4">
                  <c:v>0</c:v>
                </c:pt>
                <c:pt idx="5">
                  <c:v>1921</c:v>
                </c:pt>
                <c:pt idx="6">
                  <c:v>688</c:v>
                </c:pt>
                <c:pt idx="7">
                  <c:v>33</c:v>
                </c:pt>
                <c:pt idx="8">
                  <c:v>0</c:v>
                </c:pt>
                <c:pt idx="9">
                  <c:v>0</c:v>
                </c:pt>
                <c:pt idx="10">
                  <c:v>718</c:v>
                </c:pt>
                <c:pt idx="11">
                  <c:v>135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138</c:v>
                </c:pt>
                <c:pt idx="16">
                  <c:v>48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54</c:v>
                </c:pt>
                <c:pt idx="21">
                  <c:v>2543</c:v>
                </c:pt>
                <c:pt idx="22">
                  <c:v>248</c:v>
                </c:pt>
                <c:pt idx="23">
                  <c:v>43</c:v>
                </c:pt>
                <c:pt idx="24">
                  <c:v>0</c:v>
                </c:pt>
                <c:pt idx="25">
                  <c:v>2791</c:v>
                </c:pt>
              </c:numCache>
            </c:numRef>
          </c:val>
        </c:ser>
        <c:ser>
          <c:idx val="12"/>
          <c:order val="12"/>
          <c:tx>
            <c:strRef>
              <c:f>civile!$O$4:$O$8</c:f>
              <c:strCache>
                <c:ptCount val="5"/>
                <c:pt idx="0">
                  <c:v>      Asistenţă acordată de către:</c:v>
                </c:pt>
                <c:pt idx="1">
                  <c:v>Avocaţi la cerere</c:v>
                </c:pt>
                <c:pt idx="2">
                  <c:v>Nr. de</c:v>
                </c:pt>
                <c:pt idx="3">
                  <c:v>avocati</c:v>
                </c:pt>
                <c:pt idx="4">
                  <c:v>implicati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civile!$A$9:$B$34</c:f>
              <c:multiLvlStrCache>
                <c:ptCount val="26"/>
                <c:lvl>
                  <c:pt idx="1">
                    <c:v>Judecata în prima instanţă</c:v>
                  </c:pt>
                  <c:pt idx="2">
                    <c:v>Apel</c:v>
                  </c:pt>
                  <c:pt idx="3">
                    <c:v>Recurs</c:v>
                  </c:pt>
                  <c:pt idx="4">
                    <c:v>Căile extaord-re de atac</c:v>
                  </c:pt>
                  <c:pt idx="5">
                    <c:v>Total</c:v>
                  </c:pt>
                  <c:pt idx="6">
                    <c:v>Judecata în prima instanţă</c:v>
                  </c:pt>
                  <c:pt idx="7">
                    <c:v>Apel</c:v>
                  </c:pt>
                  <c:pt idx="8">
                    <c:v>Recurs</c:v>
                  </c:pt>
                  <c:pt idx="9">
                    <c:v>Căile extaord-re de atac</c:v>
                  </c:pt>
                  <c:pt idx="10">
                    <c:v>Total</c:v>
                  </c:pt>
                  <c:pt idx="11">
                    <c:v>Judecata în prima instanţă</c:v>
                  </c:pt>
                  <c:pt idx="12">
                    <c:v>Apel</c:v>
                  </c:pt>
                  <c:pt idx="13">
                    <c:v>Recurs</c:v>
                  </c:pt>
                  <c:pt idx="14">
                    <c:v>Căile extaord-re de atac</c:v>
                  </c:pt>
                  <c:pt idx="15">
                    <c:v>Total</c:v>
                  </c:pt>
                  <c:pt idx="16">
                    <c:v>Judecata în prima instanţă</c:v>
                  </c:pt>
                  <c:pt idx="17">
                    <c:v>Apel</c:v>
                  </c:pt>
                  <c:pt idx="18">
                    <c:v>Recurs</c:v>
                  </c:pt>
                  <c:pt idx="19">
                    <c:v>Căile extaord-re de atac</c:v>
                  </c:pt>
                  <c:pt idx="20">
                    <c:v>Total</c:v>
                  </c:pt>
                  <c:pt idx="21">
                    <c:v>Judecata în prima instanţă</c:v>
                  </c:pt>
                  <c:pt idx="22">
                    <c:v>Apel</c:v>
                  </c:pt>
                  <c:pt idx="23">
                    <c:v>Recurs</c:v>
                  </c:pt>
                  <c:pt idx="24">
                    <c:v>Căile extaord-re de atac</c:v>
                  </c:pt>
                  <c:pt idx="25">
                    <c:v>Total</c:v>
                  </c:pt>
                </c:lvl>
                <c:lvl>
                  <c:pt idx="1">
                    <c:v>Chișinău</c:v>
                  </c:pt>
                  <c:pt idx="6">
                    <c:v>Bălți</c:v>
                  </c:pt>
                  <c:pt idx="11">
                    <c:v>Cahul</c:v>
                  </c:pt>
                  <c:pt idx="16">
                    <c:v>Comrat</c:v>
                  </c:pt>
                  <c:pt idx="21">
                    <c:v>TOTAL</c:v>
                  </c:pt>
                </c:lvl>
              </c:multiLvlStrCache>
            </c:multiLvlStrRef>
          </c:cat>
          <c:val>
            <c:numRef>
              <c:f>civile!$O$9:$O$34</c:f>
              <c:numCache>
                <c:formatCode>General</c:formatCode>
                <c:ptCount val="26"/>
                <c:pt idx="1">
                  <c:v>314</c:v>
                </c:pt>
                <c:pt idx="2">
                  <c:v>105</c:v>
                </c:pt>
                <c:pt idx="3">
                  <c:v>34</c:v>
                </c:pt>
                <c:pt idx="4">
                  <c:v>0</c:v>
                </c:pt>
                <c:pt idx="5">
                  <c:v>305</c:v>
                </c:pt>
                <c:pt idx="6">
                  <c:v>107</c:v>
                </c:pt>
                <c:pt idx="7">
                  <c:v>18</c:v>
                </c:pt>
                <c:pt idx="8">
                  <c:v>1</c:v>
                </c:pt>
                <c:pt idx="9">
                  <c:v>0</c:v>
                </c:pt>
                <c:pt idx="10">
                  <c:v>102</c:v>
                </c:pt>
                <c:pt idx="11">
                  <c:v>21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18</c:v>
                </c:pt>
                <c:pt idx="16">
                  <c:v>12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12</c:v>
                </c:pt>
                <c:pt idx="21">
                  <c:v>454</c:v>
                </c:pt>
                <c:pt idx="22">
                  <c:v>126</c:v>
                </c:pt>
                <c:pt idx="23">
                  <c:v>35</c:v>
                </c:pt>
                <c:pt idx="24">
                  <c:v>0</c:v>
                </c:pt>
                <c:pt idx="25">
                  <c:v>437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9290032"/>
        <c:axId val="1249300368"/>
      </c:barChart>
      <c:catAx>
        <c:axId val="12492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49300368"/>
        <c:crosses val="autoZero"/>
        <c:auto val="1"/>
        <c:lblAlgn val="ctr"/>
        <c:lblOffset val="100"/>
        <c:noMultiLvlLbl val="0"/>
      </c:catAx>
      <c:valAx>
        <c:axId val="124930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4929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54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zoomScale="86" zoomScaleNormal="86" workbookViewId="0">
      <selection activeCell="H3" sqref="H3"/>
    </sheetView>
  </sheetViews>
  <sheetFormatPr defaultRowHeight="15" x14ac:dyDescent="0.25"/>
  <cols>
    <col min="1" max="1" width="9.140625" style="3"/>
    <col min="2" max="2" width="22.42578125" style="3" customWidth="1"/>
    <col min="3" max="5" width="12.85546875" style="3" customWidth="1"/>
    <col min="6" max="6" width="10.85546875" style="3" customWidth="1"/>
    <col min="7" max="9" width="9.140625" style="3"/>
    <col min="10" max="10" width="11.7109375" style="3" customWidth="1"/>
    <col min="11" max="11" width="13.42578125" style="3" customWidth="1"/>
    <col min="12" max="12" width="9.140625" style="3"/>
    <col min="13" max="13" width="7.85546875" style="3" customWidth="1"/>
    <col min="14" max="14" width="7.42578125" style="3" customWidth="1"/>
    <col min="15" max="16384" width="9.140625" style="3"/>
  </cols>
  <sheetData>
    <row r="1" spans="1:18" ht="15.75" x14ac:dyDescent="0.25">
      <c r="A1" s="3">
        <v>2016</v>
      </c>
      <c r="E1" s="4" t="s">
        <v>49</v>
      </c>
      <c r="H1" s="5"/>
      <c r="I1" s="5"/>
      <c r="J1" s="5"/>
    </row>
    <row r="2" spans="1:18" ht="15.75" x14ac:dyDescent="0.25">
      <c r="A2" s="5"/>
      <c r="C2" s="4" t="s">
        <v>52</v>
      </c>
      <c r="D2" s="5"/>
      <c r="E2" s="5"/>
      <c r="F2" s="5"/>
      <c r="G2" s="6"/>
      <c r="H2" s="6" t="s">
        <v>53</v>
      </c>
      <c r="I2" s="6">
        <v>2016</v>
      </c>
      <c r="J2" s="6"/>
      <c r="K2" s="5"/>
      <c r="L2" s="5"/>
      <c r="M2" s="5"/>
      <c r="N2" s="5"/>
      <c r="O2" s="5"/>
      <c r="P2" s="5"/>
      <c r="Q2" s="5"/>
      <c r="R2" s="5"/>
    </row>
    <row r="3" spans="1:18" ht="15.75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</row>
    <row r="4" spans="1:18" x14ac:dyDescent="0.25">
      <c r="A4" s="9" t="s">
        <v>40</v>
      </c>
      <c r="B4" s="10" t="s">
        <v>25</v>
      </c>
      <c r="C4" s="2" t="s">
        <v>0</v>
      </c>
      <c r="D4" s="11"/>
      <c r="E4" s="11"/>
      <c r="F4" s="11"/>
      <c r="G4" s="9" t="s">
        <v>1</v>
      </c>
      <c r="H4" s="12"/>
      <c r="I4" s="12"/>
      <c r="J4" s="13" t="s">
        <v>38</v>
      </c>
      <c r="K4" s="14"/>
      <c r="L4" s="15" t="s">
        <v>2</v>
      </c>
      <c r="M4" s="15"/>
      <c r="N4" s="16"/>
      <c r="O4" s="17"/>
      <c r="P4" s="8"/>
      <c r="Q4" s="8"/>
      <c r="R4" s="8"/>
    </row>
    <row r="5" spans="1:18" x14ac:dyDescent="0.25">
      <c r="A5" s="18" t="s">
        <v>41</v>
      </c>
      <c r="B5" s="10" t="s">
        <v>26</v>
      </c>
      <c r="C5" s="19" t="s">
        <v>33</v>
      </c>
      <c r="D5" s="20"/>
      <c r="E5" s="20"/>
      <c r="F5" s="20"/>
      <c r="G5" s="21" t="s">
        <v>3</v>
      </c>
      <c r="H5" s="20"/>
      <c r="I5" s="20"/>
      <c r="J5" s="19" t="s">
        <v>39</v>
      </c>
      <c r="K5" s="22"/>
      <c r="L5" s="23" t="s">
        <v>4</v>
      </c>
      <c r="M5" s="24"/>
      <c r="N5" s="25" t="s">
        <v>5</v>
      </c>
      <c r="O5" s="26"/>
    </row>
    <row r="6" spans="1:18" x14ac:dyDescent="0.25">
      <c r="A6" s="27"/>
      <c r="B6" s="10"/>
      <c r="C6" s="28" t="s">
        <v>6</v>
      </c>
      <c r="D6" s="24"/>
      <c r="E6" s="29" t="s">
        <v>44</v>
      </c>
      <c r="F6" s="1" t="s">
        <v>18</v>
      </c>
      <c r="G6" s="30" t="s">
        <v>27</v>
      </c>
      <c r="H6" s="31" t="s">
        <v>19</v>
      </c>
      <c r="I6" s="31" t="s">
        <v>19</v>
      </c>
      <c r="J6" s="10" t="s">
        <v>8</v>
      </c>
      <c r="K6" s="32" t="s">
        <v>34</v>
      </c>
      <c r="L6" s="33" t="s">
        <v>9</v>
      </c>
      <c r="M6" s="31" t="s">
        <v>9</v>
      </c>
      <c r="N6" s="1" t="s">
        <v>10</v>
      </c>
      <c r="O6" s="34" t="s">
        <v>9</v>
      </c>
    </row>
    <row r="7" spans="1:18" x14ac:dyDescent="0.25">
      <c r="A7" s="27"/>
      <c r="B7" s="10"/>
      <c r="C7" s="10" t="s">
        <v>14</v>
      </c>
      <c r="D7" s="10" t="s">
        <v>30</v>
      </c>
      <c r="E7" s="2"/>
      <c r="F7" s="2"/>
      <c r="G7" s="18" t="s">
        <v>28</v>
      </c>
      <c r="H7" s="10" t="s">
        <v>20</v>
      </c>
      <c r="I7" s="10" t="s">
        <v>21</v>
      </c>
      <c r="J7" s="35" t="s">
        <v>42</v>
      </c>
      <c r="K7" s="32" t="s">
        <v>35</v>
      </c>
      <c r="L7" s="36" t="s">
        <v>12</v>
      </c>
      <c r="M7" s="10" t="s">
        <v>11</v>
      </c>
      <c r="N7" s="37" t="s">
        <v>12</v>
      </c>
      <c r="O7" s="32" t="s">
        <v>13</v>
      </c>
    </row>
    <row r="8" spans="1:18" ht="15.75" thickBot="1" x14ac:dyDescent="0.3">
      <c r="A8" s="27"/>
      <c r="B8" s="10"/>
      <c r="C8" s="38" t="s">
        <v>31</v>
      </c>
      <c r="D8" s="38" t="s">
        <v>23</v>
      </c>
      <c r="E8" s="2"/>
      <c r="F8" s="2"/>
      <c r="G8" s="18" t="s">
        <v>29</v>
      </c>
      <c r="H8" s="10" t="s">
        <v>24</v>
      </c>
      <c r="I8" s="10" t="s">
        <v>22</v>
      </c>
      <c r="J8" s="35" t="s">
        <v>43</v>
      </c>
      <c r="K8" s="32" t="s">
        <v>36</v>
      </c>
      <c r="L8" s="36"/>
      <c r="M8" s="10"/>
      <c r="N8" s="37"/>
      <c r="O8" s="32" t="s">
        <v>15</v>
      </c>
    </row>
    <row r="9" spans="1:18" ht="15.75" thickBot="1" x14ac:dyDescent="0.3">
      <c r="A9" s="39"/>
      <c r="B9" s="10"/>
      <c r="C9" s="2" t="s">
        <v>32</v>
      </c>
      <c r="D9" s="10" t="s">
        <v>32</v>
      </c>
      <c r="E9" s="2"/>
      <c r="F9" s="2"/>
      <c r="G9" s="18"/>
      <c r="H9" s="10"/>
      <c r="I9" s="10"/>
      <c r="J9" s="10"/>
      <c r="K9" s="32" t="s">
        <v>37</v>
      </c>
      <c r="L9" s="36"/>
      <c r="M9" s="10"/>
      <c r="N9" s="37"/>
      <c r="O9" s="32"/>
    </row>
    <row r="10" spans="1:18" x14ac:dyDescent="0.25">
      <c r="A10" s="53" t="s">
        <v>47</v>
      </c>
      <c r="B10" s="56" t="s">
        <v>50</v>
      </c>
      <c r="C10" s="42">
        <v>6</v>
      </c>
      <c r="D10" s="42">
        <v>1315</v>
      </c>
      <c r="E10" s="42">
        <v>362</v>
      </c>
      <c r="F10" s="43">
        <v>1687</v>
      </c>
      <c r="G10" s="42">
        <v>18</v>
      </c>
      <c r="H10" s="42">
        <v>848</v>
      </c>
      <c r="I10" s="42">
        <v>839</v>
      </c>
      <c r="J10" s="43">
        <v>1687</v>
      </c>
      <c r="K10" s="44">
        <v>1</v>
      </c>
      <c r="L10" s="42">
        <v>15</v>
      </c>
      <c r="M10" s="42">
        <v>9</v>
      </c>
      <c r="N10" s="45">
        <v>1672</v>
      </c>
      <c r="O10" s="45">
        <v>314</v>
      </c>
    </row>
    <row r="11" spans="1:18" x14ac:dyDescent="0.25">
      <c r="A11" s="54"/>
      <c r="B11" s="56" t="s">
        <v>16</v>
      </c>
      <c r="C11" s="42">
        <v>1</v>
      </c>
      <c r="D11" s="42">
        <v>196</v>
      </c>
      <c r="E11" s="42">
        <v>0</v>
      </c>
      <c r="F11" s="43">
        <v>207</v>
      </c>
      <c r="G11" s="42">
        <v>0</v>
      </c>
      <c r="H11" s="42">
        <v>92</v>
      </c>
      <c r="I11" s="42">
        <v>115</v>
      </c>
      <c r="J11" s="43">
        <v>207</v>
      </c>
      <c r="K11" s="44">
        <v>1</v>
      </c>
      <c r="L11" s="42">
        <v>1</v>
      </c>
      <c r="M11" s="42">
        <v>1</v>
      </c>
      <c r="N11" s="45">
        <v>206</v>
      </c>
      <c r="O11" s="45">
        <v>105</v>
      </c>
    </row>
    <row r="12" spans="1:18" x14ac:dyDescent="0.25">
      <c r="A12" s="54"/>
      <c r="B12" s="56" t="s">
        <v>17</v>
      </c>
      <c r="C12" s="42">
        <v>0</v>
      </c>
      <c r="D12" s="42">
        <v>43</v>
      </c>
      <c r="E12" s="42">
        <v>0</v>
      </c>
      <c r="F12" s="46">
        <v>43</v>
      </c>
      <c r="G12" s="42">
        <v>0</v>
      </c>
      <c r="H12" s="42">
        <v>15</v>
      </c>
      <c r="I12" s="42">
        <v>28</v>
      </c>
      <c r="J12" s="43">
        <v>43</v>
      </c>
      <c r="K12" s="44">
        <v>1</v>
      </c>
      <c r="L12" s="42">
        <v>0</v>
      </c>
      <c r="M12" s="42">
        <v>0</v>
      </c>
      <c r="N12" s="45">
        <v>43</v>
      </c>
      <c r="O12" s="45">
        <v>34</v>
      </c>
    </row>
    <row r="13" spans="1:18" x14ac:dyDescent="0.25">
      <c r="A13" s="54"/>
      <c r="B13" s="56" t="s">
        <v>51</v>
      </c>
      <c r="C13" s="42">
        <v>0</v>
      </c>
      <c r="D13" s="42">
        <v>0</v>
      </c>
      <c r="E13" s="42">
        <v>0</v>
      </c>
      <c r="F13" s="43">
        <v>0</v>
      </c>
      <c r="G13" s="42">
        <v>0</v>
      </c>
      <c r="H13" s="42">
        <v>0</v>
      </c>
      <c r="I13" s="42">
        <v>0</v>
      </c>
      <c r="J13" s="43">
        <v>0</v>
      </c>
      <c r="K13" s="44">
        <v>1</v>
      </c>
      <c r="L13" s="42">
        <v>0</v>
      </c>
      <c r="M13" s="42">
        <v>0</v>
      </c>
      <c r="N13" s="45">
        <v>0</v>
      </c>
      <c r="O13" s="45">
        <v>0</v>
      </c>
    </row>
    <row r="14" spans="1:18" ht="15.75" thickBot="1" x14ac:dyDescent="0.3">
      <c r="A14" s="40"/>
      <c r="B14" s="57" t="s">
        <v>7</v>
      </c>
      <c r="C14" s="43">
        <v>7</v>
      </c>
      <c r="D14" s="43">
        <v>1554</v>
      </c>
      <c r="E14" s="43">
        <v>362</v>
      </c>
      <c r="F14" s="43">
        <v>1937</v>
      </c>
      <c r="G14" s="43">
        <v>18</v>
      </c>
      <c r="H14" s="43">
        <v>955</v>
      </c>
      <c r="I14" s="43">
        <v>982</v>
      </c>
      <c r="J14" s="43">
        <v>1937</v>
      </c>
      <c r="K14" s="47">
        <v>1</v>
      </c>
      <c r="L14" s="43">
        <v>16</v>
      </c>
      <c r="M14" s="43">
        <v>10</v>
      </c>
      <c r="N14" s="43">
        <v>1921</v>
      </c>
      <c r="O14" s="43">
        <v>305</v>
      </c>
    </row>
    <row r="15" spans="1:18" x14ac:dyDescent="0.25">
      <c r="A15" s="53" t="s">
        <v>45</v>
      </c>
      <c r="B15" s="56" t="s">
        <v>50</v>
      </c>
      <c r="C15" s="48">
        <v>4</v>
      </c>
      <c r="D15" s="48">
        <v>510</v>
      </c>
      <c r="E15" s="48">
        <v>171</v>
      </c>
      <c r="F15" s="49">
        <v>685</v>
      </c>
      <c r="G15" s="50">
        <v>8</v>
      </c>
      <c r="H15" s="50">
        <v>398</v>
      </c>
      <c r="I15" s="50">
        <v>290</v>
      </c>
      <c r="J15" s="50">
        <v>688</v>
      </c>
      <c r="K15" s="41">
        <v>1</v>
      </c>
      <c r="L15" s="50">
        <v>0</v>
      </c>
      <c r="M15" s="50">
        <v>0</v>
      </c>
      <c r="N15" s="50">
        <v>688</v>
      </c>
      <c r="O15" s="50">
        <v>107</v>
      </c>
    </row>
    <row r="16" spans="1:18" x14ac:dyDescent="0.25">
      <c r="A16" s="54"/>
      <c r="B16" s="56" t="s">
        <v>16</v>
      </c>
      <c r="C16" s="48">
        <v>0</v>
      </c>
      <c r="D16" s="48">
        <v>33</v>
      </c>
      <c r="E16" s="48">
        <v>0</v>
      </c>
      <c r="F16" s="43">
        <v>33</v>
      </c>
      <c r="G16" s="48">
        <v>0</v>
      </c>
      <c r="H16" s="48">
        <v>17</v>
      </c>
      <c r="I16" s="48">
        <v>16</v>
      </c>
      <c r="J16" s="43">
        <v>16</v>
      </c>
      <c r="K16" s="51">
        <v>1</v>
      </c>
      <c r="L16" s="48">
        <v>0</v>
      </c>
      <c r="M16" s="48">
        <v>0</v>
      </c>
      <c r="N16" s="45">
        <v>33</v>
      </c>
      <c r="O16" s="45">
        <v>18</v>
      </c>
    </row>
    <row r="17" spans="1:15" x14ac:dyDescent="0.25">
      <c r="A17" s="54"/>
      <c r="B17" s="56" t="s">
        <v>17</v>
      </c>
      <c r="C17" s="48">
        <v>0</v>
      </c>
      <c r="D17" s="48">
        <v>0</v>
      </c>
      <c r="E17" s="48">
        <v>0</v>
      </c>
      <c r="F17" s="43">
        <v>0</v>
      </c>
      <c r="G17" s="48">
        <v>0</v>
      </c>
      <c r="H17" s="48">
        <v>0</v>
      </c>
      <c r="I17" s="48">
        <v>0</v>
      </c>
      <c r="J17" s="43">
        <v>0</v>
      </c>
      <c r="K17" s="51">
        <v>1</v>
      </c>
      <c r="L17" s="48">
        <v>0</v>
      </c>
      <c r="M17" s="48">
        <v>0</v>
      </c>
      <c r="N17" s="45">
        <v>0</v>
      </c>
      <c r="O17" s="45">
        <v>1</v>
      </c>
    </row>
    <row r="18" spans="1:15" x14ac:dyDescent="0.25">
      <c r="A18" s="54"/>
      <c r="B18" s="56" t="s">
        <v>51</v>
      </c>
      <c r="C18" s="48">
        <v>0</v>
      </c>
      <c r="D18" s="48">
        <v>0</v>
      </c>
      <c r="E18" s="48">
        <v>0</v>
      </c>
      <c r="F18" s="43">
        <v>0</v>
      </c>
      <c r="G18" s="48">
        <v>0</v>
      </c>
      <c r="H18" s="48">
        <v>0</v>
      </c>
      <c r="I18" s="48">
        <v>0</v>
      </c>
      <c r="J18" s="43">
        <v>0</v>
      </c>
      <c r="K18" s="51">
        <v>1</v>
      </c>
      <c r="L18" s="48">
        <v>0</v>
      </c>
      <c r="M18" s="48">
        <v>0</v>
      </c>
      <c r="N18" s="45">
        <v>0</v>
      </c>
      <c r="O18" s="45">
        <v>0</v>
      </c>
    </row>
    <row r="19" spans="1:15" ht="15.75" thickBot="1" x14ac:dyDescent="0.3">
      <c r="A19" s="40"/>
      <c r="B19" s="57" t="s">
        <v>7</v>
      </c>
      <c r="C19" s="43">
        <v>4</v>
      </c>
      <c r="D19" s="43">
        <v>543</v>
      </c>
      <c r="E19" s="43">
        <v>171</v>
      </c>
      <c r="F19" s="43">
        <v>718</v>
      </c>
      <c r="G19" s="43">
        <v>8</v>
      </c>
      <c r="H19" s="43">
        <v>412</v>
      </c>
      <c r="I19" s="43">
        <v>309</v>
      </c>
      <c r="J19" s="43">
        <v>718</v>
      </c>
      <c r="K19" s="47">
        <v>1</v>
      </c>
      <c r="L19" s="43">
        <v>0</v>
      </c>
      <c r="M19" s="43">
        <v>0</v>
      </c>
      <c r="N19" s="43">
        <v>718</v>
      </c>
      <c r="O19" s="43">
        <v>102</v>
      </c>
    </row>
    <row r="20" spans="1:15" x14ac:dyDescent="0.25">
      <c r="A20" s="53" t="s">
        <v>46</v>
      </c>
      <c r="B20" s="56" t="s">
        <v>50</v>
      </c>
      <c r="C20" s="48">
        <v>8</v>
      </c>
      <c r="D20" s="48">
        <v>113</v>
      </c>
      <c r="E20" s="48">
        <v>29</v>
      </c>
      <c r="F20" s="43">
        <v>150</v>
      </c>
      <c r="G20" s="48">
        <v>2</v>
      </c>
      <c r="H20" s="48">
        <v>97</v>
      </c>
      <c r="I20" s="48">
        <v>53</v>
      </c>
      <c r="J20" s="43">
        <v>150</v>
      </c>
      <c r="K20" s="51">
        <v>1</v>
      </c>
      <c r="L20" s="48">
        <v>15</v>
      </c>
      <c r="M20" s="48">
        <v>2</v>
      </c>
      <c r="N20" s="45">
        <v>135</v>
      </c>
      <c r="O20" s="45">
        <v>21</v>
      </c>
    </row>
    <row r="21" spans="1:15" x14ac:dyDescent="0.25">
      <c r="A21" s="54"/>
      <c r="B21" s="56" t="s">
        <v>16</v>
      </c>
      <c r="C21" s="48">
        <v>0</v>
      </c>
      <c r="D21" s="48">
        <v>4</v>
      </c>
      <c r="E21" s="48">
        <v>0</v>
      </c>
      <c r="F21" s="43">
        <v>4</v>
      </c>
      <c r="G21" s="48">
        <v>0</v>
      </c>
      <c r="H21" s="48">
        <v>3</v>
      </c>
      <c r="I21" s="48">
        <v>1</v>
      </c>
      <c r="J21" s="43">
        <v>4</v>
      </c>
      <c r="K21" s="51">
        <v>1</v>
      </c>
      <c r="L21" s="48">
        <v>1</v>
      </c>
      <c r="M21" s="59">
        <v>1</v>
      </c>
      <c r="N21" s="45">
        <v>3</v>
      </c>
      <c r="O21" s="45">
        <v>1</v>
      </c>
    </row>
    <row r="22" spans="1:15" x14ac:dyDescent="0.25">
      <c r="A22" s="54"/>
      <c r="B22" s="56" t="s">
        <v>17</v>
      </c>
      <c r="C22" s="48">
        <v>0</v>
      </c>
      <c r="D22" s="48">
        <v>0</v>
      </c>
      <c r="E22" s="48">
        <v>0</v>
      </c>
      <c r="F22" s="43">
        <v>0</v>
      </c>
      <c r="G22" s="48">
        <v>0</v>
      </c>
      <c r="H22" s="48">
        <v>0</v>
      </c>
      <c r="I22" s="48">
        <v>0</v>
      </c>
      <c r="J22" s="43">
        <v>0</v>
      </c>
      <c r="K22" s="51">
        <v>1</v>
      </c>
      <c r="L22" s="48">
        <v>0</v>
      </c>
      <c r="M22" s="48">
        <v>0</v>
      </c>
      <c r="N22" s="45">
        <v>0</v>
      </c>
      <c r="O22" s="45">
        <v>0</v>
      </c>
    </row>
    <row r="23" spans="1:15" x14ac:dyDescent="0.25">
      <c r="A23" s="54"/>
      <c r="B23" s="56" t="s">
        <v>51</v>
      </c>
      <c r="C23" s="48">
        <v>0</v>
      </c>
      <c r="D23" s="48">
        <v>0</v>
      </c>
      <c r="E23" s="48">
        <v>0</v>
      </c>
      <c r="F23" s="43">
        <v>0</v>
      </c>
      <c r="G23" s="48">
        <v>0</v>
      </c>
      <c r="H23" s="48">
        <v>0</v>
      </c>
      <c r="I23" s="48">
        <v>0</v>
      </c>
      <c r="J23" s="43">
        <v>0</v>
      </c>
      <c r="K23" s="51">
        <v>1</v>
      </c>
      <c r="L23" s="48">
        <v>0</v>
      </c>
      <c r="M23" s="48">
        <v>0</v>
      </c>
      <c r="N23" s="45">
        <v>0</v>
      </c>
      <c r="O23" s="45">
        <v>0</v>
      </c>
    </row>
    <row r="24" spans="1:15" ht="15.75" thickBot="1" x14ac:dyDescent="0.3">
      <c r="A24" s="40"/>
      <c r="B24" s="57" t="s">
        <v>7</v>
      </c>
      <c r="C24" s="43">
        <v>8</v>
      </c>
      <c r="D24" s="43">
        <v>117</v>
      </c>
      <c r="E24" s="43">
        <v>29</v>
      </c>
      <c r="F24" s="43">
        <v>154</v>
      </c>
      <c r="G24" s="43">
        <v>2</v>
      </c>
      <c r="H24" s="43">
        <v>100</v>
      </c>
      <c r="I24" s="43">
        <v>54</v>
      </c>
      <c r="J24" s="43">
        <v>154</v>
      </c>
      <c r="K24" s="47">
        <v>1</v>
      </c>
      <c r="L24" s="43">
        <v>16</v>
      </c>
      <c r="M24" s="60">
        <v>12</v>
      </c>
      <c r="N24" s="43">
        <v>138</v>
      </c>
      <c r="O24" s="43">
        <v>18</v>
      </c>
    </row>
    <row r="25" spans="1:15" x14ac:dyDescent="0.25">
      <c r="A25" s="53" t="s">
        <v>48</v>
      </c>
      <c r="B25" s="56" t="s">
        <v>50</v>
      </c>
      <c r="C25" s="48">
        <v>1</v>
      </c>
      <c r="D25" s="48">
        <v>63</v>
      </c>
      <c r="E25" s="48">
        <v>25</v>
      </c>
      <c r="F25" s="43">
        <v>89</v>
      </c>
      <c r="G25" s="48">
        <v>8</v>
      </c>
      <c r="H25" s="48">
        <v>56</v>
      </c>
      <c r="I25" s="48">
        <v>33</v>
      </c>
      <c r="J25" s="43">
        <v>89</v>
      </c>
      <c r="K25" s="51">
        <v>1</v>
      </c>
      <c r="L25" s="48">
        <v>41</v>
      </c>
      <c r="M25" s="48">
        <v>3</v>
      </c>
      <c r="N25" s="45">
        <v>48</v>
      </c>
      <c r="O25" s="45">
        <v>12</v>
      </c>
    </row>
    <row r="26" spans="1:15" x14ac:dyDescent="0.25">
      <c r="A26" s="54"/>
      <c r="B26" s="56" t="s">
        <v>16</v>
      </c>
      <c r="C26" s="48">
        <v>2</v>
      </c>
      <c r="D26" s="48">
        <v>10</v>
      </c>
      <c r="E26" s="48">
        <v>0</v>
      </c>
      <c r="F26" s="43">
        <v>12</v>
      </c>
      <c r="G26" s="48">
        <v>0</v>
      </c>
      <c r="H26" s="48">
        <v>2</v>
      </c>
      <c r="I26" s="48">
        <v>10</v>
      </c>
      <c r="J26" s="43">
        <v>12</v>
      </c>
      <c r="K26" s="51">
        <v>1</v>
      </c>
      <c r="L26" s="48">
        <v>6</v>
      </c>
      <c r="M26" s="48">
        <v>2</v>
      </c>
      <c r="N26" s="45">
        <v>6</v>
      </c>
      <c r="O26" s="45">
        <v>2</v>
      </c>
    </row>
    <row r="27" spans="1:15" x14ac:dyDescent="0.25">
      <c r="A27" s="54"/>
      <c r="B27" s="56" t="s">
        <v>17</v>
      </c>
      <c r="C27" s="48">
        <v>0</v>
      </c>
      <c r="D27" s="48">
        <v>0</v>
      </c>
      <c r="E27" s="48">
        <v>0</v>
      </c>
      <c r="F27" s="43">
        <v>0</v>
      </c>
      <c r="G27" s="48">
        <v>0</v>
      </c>
      <c r="H27" s="48">
        <v>0</v>
      </c>
      <c r="I27" s="48">
        <v>0</v>
      </c>
      <c r="J27" s="43">
        <v>0</v>
      </c>
      <c r="K27" s="51">
        <v>1</v>
      </c>
      <c r="L27" s="48">
        <v>0</v>
      </c>
      <c r="M27" s="48">
        <v>0</v>
      </c>
      <c r="N27" s="45">
        <v>0</v>
      </c>
      <c r="O27" s="45">
        <v>0</v>
      </c>
    </row>
    <row r="28" spans="1:15" x14ac:dyDescent="0.25">
      <c r="A28" s="54"/>
      <c r="B28" s="56" t="s">
        <v>51</v>
      </c>
      <c r="C28" s="48">
        <v>0</v>
      </c>
      <c r="D28" s="48">
        <v>0</v>
      </c>
      <c r="E28" s="48">
        <v>0</v>
      </c>
      <c r="F28" s="43">
        <v>0</v>
      </c>
      <c r="G28" s="48">
        <v>0</v>
      </c>
      <c r="H28" s="48">
        <v>0</v>
      </c>
      <c r="I28" s="48">
        <v>0</v>
      </c>
      <c r="J28" s="43">
        <v>0</v>
      </c>
      <c r="K28" s="51">
        <v>1</v>
      </c>
      <c r="L28" s="48">
        <v>0</v>
      </c>
      <c r="M28" s="48">
        <v>0</v>
      </c>
      <c r="N28" s="45">
        <v>0</v>
      </c>
      <c r="O28" s="45">
        <v>0</v>
      </c>
    </row>
    <row r="29" spans="1:15" ht="15.75" thickBot="1" x14ac:dyDescent="0.3">
      <c r="A29" s="40"/>
      <c r="B29" s="57" t="s">
        <v>7</v>
      </c>
      <c r="C29" s="43">
        <v>3</v>
      </c>
      <c r="D29" s="43">
        <v>73</v>
      </c>
      <c r="E29" s="43">
        <v>25</v>
      </c>
      <c r="F29" s="43">
        <v>101</v>
      </c>
      <c r="G29" s="43">
        <v>8</v>
      </c>
      <c r="H29" s="43">
        <v>58</v>
      </c>
      <c r="I29" s="43">
        <v>43</v>
      </c>
      <c r="J29" s="43">
        <v>101</v>
      </c>
      <c r="K29" s="47">
        <v>1</v>
      </c>
      <c r="L29" s="43">
        <v>47</v>
      </c>
      <c r="M29" s="43">
        <v>12</v>
      </c>
      <c r="N29" s="43">
        <v>54</v>
      </c>
      <c r="O29" s="43">
        <v>12</v>
      </c>
    </row>
    <row r="30" spans="1:15" x14ac:dyDescent="0.25">
      <c r="A30" s="55" t="s">
        <v>18</v>
      </c>
      <c r="B30" s="56" t="s">
        <v>50</v>
      </c>
      <c r="C30" s="48">
        <f t="shared" ref="C30:J30" si="0">C10+C15+C20+C25</f>
        <v>19</v>
      </c>
      <c r="D30" s="48">
        <f t="shared" si="0"/>
        <v>2001</v>
      </c>
      <c r="E30" s="48">
        <f t="shared" si="0"/>
        <v>587</v>
      </c>
      <c r="F30" s="43">
        <f t="shared" si="0"/>
        <v>2611</v>
      </c>
      <c r="G30" s="48">
        <f t="shared" si="0"/>
        <v>36</v>
      </c>
      <c r="H30" s="48">
        <f t="shared" si="0"/>
        <v>1399</v>
      </c>
      <c r="I30" s="48">
        <f t="shared" si="0"/>
        <v>1215</v>
      </c>
      <c r="J30" s="43">
        <f t="shared" si="0"/>
        <v>2614</v>
      </c>
      <c r="K30" s="51">
        <v>1</v>
      </c>
      <c r="L30" s="48">
        <f>L10+L15+L21+L25</f>
        <v>57</v>
      </c>
      <c r="M30" s="48">
        <f>M10+M15+M20+M25</f>
        <v>14</v>
      </c>
      <c r="N30" s="48">
        <f>N10+N15+N20+N25</f>
        <v>2543</v>
      </c>
      <c r="O30" s="48">
        <f>O10+O15+O20+O25</f>
        <v>454</v>
      </c>
    </row>
    <row r="31" spans="1:15" x14ac:dyDescent="0.25">
      <c r="A31" s="54"/>
      <c r="B31" s="56" t="s">
        <v>16</v>
      </c>
      <c r="C31" s="48">
        <f>C11+C16+C21+C26</f>
        <v>3</v>
      </c>
      <c r="D31" s="48">
        <f>D11+D16+D21+D26</f>
        <v>243</v>
      </c>
      <c r="E31" s="48">
        <v>0</v>
      </c>
      <c r="F31" s="43">
        <f>F11+F16+F21+F26</f>
        <v>256</v>
      </c>
      <c r="G31" s="48">
        <v>0</v>
      </c>
      <c r="H31" s="48">
        <f>H11+H16+H21+H26</f>
        <v>114</v>
      </c>
      <c r="I31" s="48">
        <f>I11+I16+I21+I26</f>
        <v>142</v>
      </c>
      <c r="J31" s="43">
        <f>J11+J15+J20+J25</f>
        <v>1134</v>
      </c>
      <c r="K31" s="51">
        <v>1</v>
      </c>
      <c r="L31" s="48">
        <f>L11+L16+L21+L26</f>
        <v>8</v>
      </c>
      <c r="M31" s="48">
        <f>M11+M21+M26</f>
        <v>4</v>
      </c>
      <c r="N31" s="48">
        <f>N11+N16+N21+N26</f>
        <v>248</v>
      </c>
      <c r="O31" s="48">
        <f>O11+O16+O21+O26</f>
        <v>126</v>
      </c>
    </row>
    <row r="32" spans="1:15" x14ac:dyDescent="0.25">
      <c r="A32" s="54"/>
      <c r="B32" s="58" t="s">
        <v>17</v>
      </c>
      <c r="C32" s="48">
        <v>0</v>
      </c>
      <c r="D32" s="48">
        <f>D12+D17+D22+D27</f>
        <v>43</v>
      </c>
      <c r="E32" s="48">
        <v>0</v>
      </c>
      <c r="F32" s="43">
        <f>F12+F17+F22+F27</f>
        <v>43</v>
      </c>
      <c r="G32" s="48">
        <v>0</v>
      </c>
      <c r="H32" s="48">
        <f>H12+H17+H22+H27</f>
        <v>15</v>
      </c>
      <c r="I32" s="48">
        <f>I12</f>
        <v>28</v>
      </c>
      <c r="J32" s="43">
        <f>J12+J17+J22+J27</f>
        <v>43</v>
      </c>
      <c r="K32" s="51">
        <v>1</v>
      </c>
      <c r="L32" s="48">
        <v>0</v>
      </c>
      <c r="M32" s="48">
        <v>0</v>
      </c>
      <c r="N32" s="48">
        <f>N12</f>
        <v>43</v>
      </c>
      <c r="O32" s="48">
        <v>35</v>
      </c>
    </row>
    <row r="33" spans="1:15" x14ac:dyDescent="0.25">
      <c r="A33" s="54"/>
      <c r="B33" s="56" t="s">
        <v>51</v>
      </c>
      <c r="C33" s="48">
        <v>0</v>
      </c>
      <c r="D33" s="48">
        <v>0</v>
      </c>
      <c r="E33" s="48">
        <v>0</v>
      </c>
      <c r="F33" s="43">
        <v>0</v>
      </c>
      <c r="G33" s="48">
        <v>0</v>
      </c>
      <c r="H33" s="48">
        <v>0</v>
      </c>
      <c r="I33" s="48">
        <v>0</v>
      </c>
      <c r="J33" s="43">
        <v>0</v>
      </c>
      <c r="K33" s="51">
        <v>1</v>
      </c>
      <c r="L33" s="48">
        <v>0</v>
      </c>
      <c r="M33" s="48">
        <v>0</v>
      </c>
      <c r="N33" s="48">
        <v>0</v>
      </c>
      <c r="O33" s="48">
        <v>0</v>
      </c>
    </row>
    <row r="34" spans="1:15" ht="15.75" thickBot="1" x14ac:dyDescent="0.3">
      <c r="A34" s="40"/>
      <c r="B34" s="57" t="s">
        <v>7</v>
      </c>
      <c r="C34" s="43">
        <v>22</v>
      </c>
      <c r="D34" s="43">
        <f>D30+D31+D32</f>
        <v>2287</v>
      </c>
      <c r="E34" s="43">
        <v>587</v>
      </c>
      <c r="F34" s="43">
        <f>F30+F31+F32</f>
        <v>2910</v>
      </c>
      <c r="G34" s="43">
        <v>36</v>
      </c>
      <c r="H34" s="43">
        <f>H30+H31+H32</f>
        <v>1528</v>
      </c>
      <c r="I34" s="43">
        <f>I30+I31+I32</f>
        <v>1385</v>
      </c>
      <c r="J34" s="43">
        <f>J30+J31+J32</f>
        <v>3791</v>
      </c>
      <c r="K34" s="47">
        <v>1</v>
      </c>
      <c r="L34" s="43">
        <f>L30+L31</f>
        <v>65</v>
      </c>
      <c r="M34" s="43">
        <v>18</v>
      </c>
      <c r="N34" s="43">
        <f>N30+N31+N33</f>
        <v>2791</v>
      </c>
      <c r="O34" s="52">
        <v>437</v>
      </c>
    </row>
  </sheetData>
  <pageMargins left="3.937007874015748E-2" right="3.937007874015748E-2" top="0.11811023622047245" bottom="0.11811023622047245" header="0.11811023622047245" footer="0.11811023622047245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civile</vt:lpstr>
      <vt:lpstr>Диаграмма1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2017-01-18T13:05:33Z</dcterms:modified>
</cp:coreProperties>
</file>