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95" windowWidth="28515" windowHeight="13965"/>
  </bookViews>
  <sheets>
    <sheet name="Anual OT" sheetId="6" r:id="rId1"/>
  </sheets>
  <definedNames>
    <definedName name="_ftn1" localSheetId="0">'Anual OT'!$C$26</definedName>
  </definedNames>
  <calcPr calcId="145621"/>
</workbook>
</file>

<file path=xl/calcChain.xml><?xml version="1.0" encoding="utf-8"?>
<calcChain xmlns="http://schemas.openxmlformats.org/spreadsheetml/2006/main">
  <c r="Q55" i="6" l="1"/>
  <c r="P55" i="6"/>
  <c r="O55" i="6"/>
  <c r="N55" i="6"/>
  <c r="K55" i="6"/>
  <c r="J55" i="6"/>
  <c r="I55" i="6"/>
  <c r="G55" i="6"/>
  <c r="D55" i="6"/>
  <c r="C55" i="6"/>
  <c r="Q54" i="6"/>
  <c r="P54" i="6"/>
  <c r="O54" i="6"/>
  <c r="N54" i="6"/>
  <c r="K54" i="6"/>
  <c r="J54" i="6"/>
  <c r="I54" i="6"/>
  <c r="G54" i="6"/>
  <c r="D54" i="6"/>
  <c r="C54" i="6"/>
  <c r="Q53" i="6"/>
  <c r="P53" i="6"/>
  <c r="O53" i="6"/>
  <c r="N53" i="6"/>
  <c r="K53" i="6"/>
  <c r="J53" i="6"/>
  <c r="I53" i="6"/>
  <c r="G53" i="6"/>
  <c r="D53" i="6"/>
  <c r="C53" i="6"/>
  <c r="Q51" i="6"/>
  <c r="P51" i="6"/>
  <c r="O51" i="6"/>
  <c r="N51" i="6"/>
  <c r="K51" i="6"/>
  <c r="J51" i="6"/>
  <c r="I51" i="6"/>
  <c r="G51" i="6"/>
  <c r="D51" i="6"/>
  <c r="C51" i="6"/>
  <c r="Q50" i="6"/>
  <c r="P50" i="6"/>
  <c r="O50" i="6"/>
  <c r="N50" i="6"/>
  <c r="N57" i="6" s="1"/>
  <c r="K50" i="6"/>
  <c r="J50" i="6"/>
  <c r="I50" i="6"/>
  <c r="F50" i="6"/>
  <c r="F57" i="6" s="1"/>
  <c r="E50" i="6"/>
  <c r="E57" i="6" s="1"/>
  <c r="D50" i="6"/>
  <c r="C50" i="6"/>
  <c r="C25" i="6"/>
  <c r="L55" i="6"/>
  <c r="L54" i="6"/>
  <c r="L53" i="6"/>
  <c r="L51" i="6"/>
  <c r="H53" i="6" l="1"/>
  <c r="H55" i="6"/>
  <c r="I57" i="6"/>
  <c r="J57" i="6"/>
  <c r="C57" i="6"/>
  <c r="D57" i="6"/>
  <c r="P57" i="6"/>
  <c r="G57" i="6"/>
  <c r="H54" i="6"/>
  <c r="K57" i="6"/>
  <c r="H50" i="6"/>
  <c r="H51" i="6"/>
  <c r="H57" i="6" l="1"/>
  <c r="L50" i="6"/>
  <c r="L57" i="6" s="1"/>
</calcChain>
</file>

<file path=xl/sharedStrings.xml><?xml version="1.0" encoding="utf-8"?>
<sst xmlns="http://schemas.openxmlformats.org/spreadsheetml/2006/main" count="96" uniqueCount="52">
  <si>
    <t>Oficiul</t>
  </si>
  <si>
    <t>Etapa procesuală</t>
  </si>
  <si>
    <t>Nr. de solicitări de acordare a asistenţei  juridice ordinare</t>
  </si>
  <si>
    <t xml:space="preserve"> Beneficiarii de asisistenţă</t>
  </si>
  <si>
    <t>Solicitări satisfăcu</t>
  </si>
  <si>
    <t xml:space="preserve">      Asistenţă acordată de către:</t>
  </si>
  <si>
    <t>Teritorial</t>
  </si>
  <si>
    <t xml:space="preserve">              parvenite la etapa procesuală indicată</t>
  </si>
  <si>
    <t xml:space="preserve"> juridică ordinară</t>
  </si>
  <si>
    <t>te de de către OT</t>
  </si>
  <si>
    <t xml:space="preserve">   Avocaţi publici</t>
  </si>
  <si>
    <t>Avocaţi la cerere</t>
  </si>
  <si>
    <t xml:space="preserve">       Persoană</t>
  </si>
  <si>
    <t>OUP,</t>
  </si>
  <si>
    <t>Procuror</t>
  </si>
  <si>
    <t>instanţă</t>
  </si>
  <si>
    <t>Total</t>
  </si>
  <si>
    <t>Copii</t>
  </si>
  <si>
    <t>Femei</t>
  </si>
  <si>
    <t>Bărbaţi</t>
  </si>
  <si>
    <t>Nr.</t>
  </si>
  <si>
    <t>%</t>
  </si>
  <si>
    <t>Nr. de</t>
  </si>
  <si>
    <t xml:space="preserve">Nr. de </t>
  </si>
  <si>
    <t>CCCEC,</t>
  </si>
  <si>
    <t>inc. fete</t>
  </si>
  <si>
    <t>beneficiari</t>
  </si>
  <si>
    <t>avocaţi</t>
  </si>
  <si>
    <t>cauze</t>
  </si>
  <si>
    <t>avocati</t>
  </si>
  <si>
    <t>Art. 19,</t>
  </si>
  <si>
    <t>DGUP,</t>
  </si>
  <si>
    <t>implicati</t>
  </si>
  <si>
    <t>lit. a)</t>
  </si>
  <si>
    <t>lit. c)</t>
  </si>
  <si>
    <t>DCCO</t>
  </si>
  <si>
    <t>Urmărirea penală</t>
  </si>
  <si>
    <t>Chişinău</t>
  </si>
  <si>
    <t>Judecata în prima</t>
  </si>
  <si>
    <t xml:space="preserve">    instanţă</t>
  </si>
  <si>
    <t>Apel</t>
  </si>
  <si>
    <t>Recurs</t>
  </si>
  <si>
    <t xml:space="preserve">Căile extaord-re </t>
  </si>
  <si>
    <t>de atac</t>
  </si>
  <si>
    <t>Bălţi</t>
  </si>
  <si>
    <t>Cahul</t>
  </si>
  <si>
    <t>Bender</t>
  </si>
  <si>
    <t>Comrat</t>
  </si>
  <si>
    <t>TOTAL</t>
  </si>
  <si>
    <t>pe sistem</t>
  </si>
  <si>
    <t>PRIVIND ACORDAREA ASISTENŢEI JURIDICE CALIFICATE GARANTATE DE STAT DE CĂTRE OFICIILE TERITORIALE AL CNAJGS ÎN ANUL 2012</t>
  </si>
  <si>
    <t xml:space="preserve">                          RAPORT CONSOLIDAT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</si>
</sst>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04"/>
    </font>
    <font>
      <b/>
      <sz val="12"/>
      <name val="Arial"/>
      <family val="2"/>
      <charset val="204"/>
    </font>
    <font>
      <sz val="9"/>
      <name val="Arial"/>
      <charset val="204"/>
    </font>
    <font>
      <b/>
      <sz val="9"/>
      <name val="Arial"/>
      <family val="2"/>
      <charset val="204"/>
    </font>
    <font>
      <sz val="10"/>
      <name val="Arial"/>
      <charset val="204"/>
    </font>
    <font>
      <sz val="10"/>
      <name val="Arial"/>
      <family val="2"/>
      <charset val="204"/>
    </font>
    <font>
      <sz val="9"/>
      <name val="Arial"/>
      <family val="2"/>
      <charset val="204"/>
    </font>
    <font>
      <sz val="9"/>
      <name val="Arial Cyr"/>
      <charset val="204"/>
    </font>
    <font>
      <sz val="9"/>
      <color theme="1"/>
      <name val="Arial"/>
      <family val="2"/>
      <charset val="204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0" fillId="0" borderId="0"/>
    <xf numFmtId="0" fontId="11" fillId="0" borderId="0"/>
  </cellStyleXfs>
  <cellXfs count="105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/>
    <xf numFmtId="0" fontId="1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0" xfId="0" applyFont="1" applyBorder="1"/>
    <xf numFmtId="0" fontId="3" fillId="0" borderId="5" xfId="0" applyFont="1" applyBorder="1"/>
    <xf numFmtId="0" fontId="3" fillId="0" borderId="6" xfId="0" applyFont="1" applyBorder="1"/>
    <xf numFmtId="0" fontId="3" fillId="0" borderId="7" xfId="0" applyFont="1" applyBorder="1"/>
    <xf numFmtId="0" fontId="0" fillId="0" borderId="7" xfId="0" applyBorder="1"/>
    <xf numFmtId="0" fontId="0" fillId="0" borderId="8" xfId="0" applyBorder="1"/>
    <xf numFmtId="0" fontId="1" fillId="0" borderId="9" xfId="0" applyFont="1" applyBorder="1"/>
    <xf numFmtId="0" fontId="3" fillId="0" borderId="10" xfId="0" applyFont="1" applyBorder="1"/>
    <xf numFmtId="0" fontId="3" fillId="0" borderId="11" xfId="0" applyFont="1" applyBorder="1"/>
    <xf numFmtId="0" fontId="3" fillId="0" borderId="12" xfId="0" applyFont="1" applyBorder="1"/>
    <xf numFmtId="0" fontId="0" fillId="0" borderId="9" xfId="0" applyBorder="1"/>
    <xf numFmtId="0" fontId="3" fillId="0" borderId="14" xfId="0" applyFont="1" applyBorder="1"/>
    <xf numFmtId="0" fontId="3" fillId="0" borderId="14" xfId="0" applyFont="1" applyFill="1" applyBorder="1"/>
    <xf numFmtId="0" fontId="3" fillId="0" borderId="15" xfId="0" applyFont="1" applyBorder="1"/>
    <xf numFmtId="0" fontId="0" fillId="0" borderId="3" xfId="0" applyBorder="1"/>
    <xf numFmtId="0" fontId="3" fillId="0" borderId="16" xfId="0" applyFont="1" applyBorder="1"/>
    <xf numFmtId="0" fontId="0" fillId="0" borderId="17" xfId="0" applyBorder="1"/>
    <xf numFmtId="0" fontId="3" fillId="0" borderId="18" xfId="0" applyFont="1" applyBorder="1"/>
    <xf numFmtId="0" fontId="0" fillId="0" borderId="18" xfId="0" applyBorder="1"/>
    <xf numFmtId="0" fontId="3" fillId="0" borderId="19" xfId="0" applyFont="1" applyBorder="1"/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9" fontId="3" fillId="0" borderId="14" xfId="0" applyNumberFormat="1" applyFont="1" applyBorder="1" applyAlignment="1">
      <alignment horizontal="center"/>
    </xf>
    <xf numFmtId="0" fontId="0" fillId="0" borderId="16" xfId="0" applyBorder="1" applyAlignment="1">
      <alignment horizontal="center"/>
    </xf>
    <xf numFmtId="0" fontId="3" fillId="0" borderId="20" xfId="0" applyFont="1" applyBorder="1"/>
    <xf numFmtId="0" fontId="3" fillId="0" borderId="14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3" fillId="0" borderId="22" xfId="0" applyFont="1" applyBorder="1"/>
    <xf numFmtId="0" fontId="3" fillId="0" borderId="22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9" fontId="3" fillId="0" borderId="22" xfId="0" applyNumberFormat="1" applyFont="1" applyBorder="1" applyAlignment="1">
      <alignment horizontal="center"/>
    </xf>
    <xf numFmtId="0" fontId="0" fillId="0" borderId="23" xfId="0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9" fontId="3" fillId="0" borderId="18" xfId="0" applyNumberFormat="1" applyFont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6" xfId="0" applyBorder="1"/>
    <xf numFmtId="0" fontId="4" fillId="0" borderId="27" xfId="0" applyFont="1" applyBorder="1"/>
    <xf numFmtId="0" fontId="4" fillId="0" borderId="28" xfId="0" applyFont="1" applyBorder="1" applyAlignment="1">
      <alignment horizontal="center"/>
    </xf>
    <xf numFmtId="9" fontId="4" fillId="0" borderId="18" xfId="0" applyNumberFormat="1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0" fillId="0" borderId="29" xfId="0" applyBorder="1" applyAlignment="1">
      <alignment horizontal="center"/>
    </xf>
    <xf numFmtId="0" fontId="4" fillId="0" borderId="30" xfId="0" applyFont="1" applyBorder="1"/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9" fontId="5" fillId="0" borderId="3" xfId="0" applyNumberFormat="1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9" fontId="5" fillId="0" borderId="14" xfId="0" applyNumberFormat="1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9" fontId="5" fillId="0" borderId="22" xfId="0" applyNumberFormat="1" applyFont="1" applyBorder="1" applyAlignment="1">
      <alignment horizontal="center"/>
    </xf>
    <xf numFmtId="0" fontId="5" fillId="0" borderId="23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5" fillId="0" borderId="25" xfId="0" applyFont="1" applyBorder="1" applyAlignment="1">
      <alignment horizontal="center"/>
    </xf>
    <xf numFmtId="9" fontId="5" fillId="0" borderId="18" xfId="0" applyNumberFormat="1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0" fillId="0" borderId="31" xfId="0" applyBorder="1"/>
    <xf numFmtId="0" fontId="1" fillId="0" borderId="30" xfId="0" applyFont="1" applyBorder="1"/>
    <xf numFmtId="0" fontId="6" fillId="0" borderId="3" xfId="0" applyFont="1" applyBorder="1"/>
    <xf numFmtId="0" fontId="6" fillId="0" borderId="3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9" fontId="6" fillId="0" borderId="14" xfId="0" applyNumberFormat="1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3" fillId="0" borderId="32" xfId="0" applyFont="1" applyBorder="1" applyAlignment="1">
      <alignment horizontal="center"/>
    </xf>
    <xf numFmtId="0" fontId="4" fillId="0" borderId="33" xfId="0" applyFont="1" applyBorder="1"/>
    <xf numFmtId="0" fontId="3" fillId="0" borderId="14" xfId="0" applyFont="1" applyBorder="1" applyAlignment="1">
      <alignment horizontal="left"/>
    </xf>
    <xf numFmtId="0" fontId="3" fillId="0" borderId="34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9" fontId="4" fillId="0" borderId="28" xfId="0" applyNumberFormat="1" applyFont="1" applyBorder="1" applyAlignment="1">
      <alignment horizontal="center"/>
    </xf>
    <xf numFmtId="0" fontId="1" fillId="0" borderId="35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8" fillId="0" borderId="22" xfId="0" applyFont="1" applyBorder="1" applyAlignment="1">
      <alignment horizontal="center"/>
    </xf>
    <xf numFmtId="0" fontId="8" fillId="0" borderId="23" xfId="0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0" fontId="9" fillId="0" borderId="11" xfId="0" applyFont="1" applyBorder="1"/>
    <xf numFmtId="0" fontId="9" fillId="0" borderId="13" xfId="0" applyFont="1" applyBorder="1"/>
  </cellXfs>
  <cellStyles count="3">
    <cellStyle name="Normal 2" xfId="1"/>
    <cellStyle name="Normal 3" xfId="2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7"/>
  <sheetViews>
    <sheetView tabSelected="1" zoomScale="85" zoomScaleNormal="85" workbookViewId="0">
      <selection activeCell="P38" sqref="P38"/>
    </sheetView>
  </sheetViews>
  <sheetFormatPr defaultRowHeight="15" x14ac:dyDescent="0.25"/>
  <sheetData>
    <row r="1" spans="1:17" x14ac:dyDescent="0.25">
      <c r="G1" s="1" t="s">
        <v>51</v>
      </c>
      <c r="H1" s="1"/>
      <c r="I1" s="1"/>
    </row>
    <row r="2" spans="1:17" ht="15.75" x14ac:dyDescent="0.25">
      <c r="A2" s="1"/>
      <c r="B2" s="1"/>
      <c r="C2" s="1"/>
      <c r="D2" s="1" t="s">
        <v>50</v>
      </c>
      <c r="E2" s="1"/>
      <c r="F2" s="2"/>
      <c r="G2" s="2"/>
      <c r="H2" s="2"/>
      <c r="I2" s="2"/>
      <c r="J2" s="1"/>
      <c r="K2" s="1"/>
      <c r="L2" s="1"/>
      <c r="M2" s="1"/>
      <c r="N2" s="1"/>
      <c r="O2" s="1"/>
      <c r="P2" s="1"/>
    </row>
    <row r="3" spans="1:17" ht="15.75" thickBot="1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</row>
    <row r="4" spans="1:17" x14ac:dyDescent="0.25">
      <c r="A4" s="4" t="s">
        <v>0</v>
      </c>
      <c r="B4" s="5" t="s">
        <v>1</v>
      </c>
      <c r="C4" s="6" t="s">
        <v>2</v>
      </c>
      <c r="D4" s="7"/>
      <c r="E4" s="7"/>
      <c r="F4" s="7"/>
      <c r="G4" s="7"/>
      <c r="H4" s="8"/>
      <c r="I4" s="6" t="s">
        <v>3</v>
      </c>
      <c r="J4" s="7"/>
      <c r="K4" s="7"/>
      <c r="L4" s="6" t="s">
        <v>4</v>
      </c>
      <c r="M4" s="8"/>
      <c r="N4" s="9" t="s">
        <v>5</v>
      </c>
      <c r="O4" s="10"/>
      <c r="P4" s="11"/>
      <c r="Q4" s="12"/>
    </row>
    <row r="5" spans="1:17" x14ac:dyDescent="0.25">
      <c r="A5" s="13" t="s">
        <v>6</v>
      </c>
      <c r="B5" s="5"/>
      <c r="C5" s="9" t="s">
        <v>7</v>
      </c>
      <c r="D5" s="10"/>
      <c r="E5" s="10"/>
      <c r="F5" s="10"/>
      <c r="G5" s="10"/>
      <c r="H5" s="14"/>
      <c r="I5" s="9" t="s">
        <v>8</v>
      </c>
      <c r="J5" s="10"/>
      <c r="K5" s="10"/>
      <c r="L5" s="9" t="s">
        <v>9</v>
      </c>
      <c r="M5" s="14"/>
      <c r="N5" s="15" t="s">
        <v>10</v>
      </c>
      <c r="O5" s="16"/>
      <c r="P5" s="103" t="s">
        <v>11</v>
      </c>
      <c r="Q5" s="104"/>
    </row>
    <row r="6" spans="1:17" x14ac:dyDescent="0.25">
      <c r="A6" s="17"/>
      <c r="B6" s="5"/>
      <c r="C6" s="15" t="s">
        <v>12</v>
      </c>
      <c r="D6" s="16"/>
      <c r="E6" s="18" t="s">
        <v>13</v>
      </c>
      <c r="F6" s="18" t="s">
        <v>14</v>
      </c>
      <c r="G6" s="18" t="s">
        <v>15</v>
      </c>
      <c r="H6" s="18" t="s">
        <v>16</v>
      </c>
      <c r="I6" s="18" t="s">
        <v>17</v>
      </c>
      <c r="J6" s="18" t="s">
        <v>18</v>
      </c>
      <c r="K6" s="18" t="s">
        <v>19</v>
      </c>
      <c r="L6" s="18" t="s">
        <v>20</v>
      </c>
      <c r="M6" s="18" t="s">
        <v>21</v>
      </c>
      <c r="N6" s="18" t="s">
        <v>22</v>
      </c>
      <c r="O6" s="18" t="s">
        <v>22</v>
      </c>
      <c r="P6" s="19" t="s">
        <v>23</v>
      </c>
      <c r="Q6" s="20" t="s">
        <v>22</v>
      </c>
    </row>
    <row r="7" spans="1:17" x14ac:dyDescent="0.25">
      <c r="A7" s="17"/>
      <c r="B7" s="5"/>
      <c r="C7" s="18"/>
      <c r="D7" s="18"/>
      <c r="E7" s="5" t="s">
        <v>24</v>
      </c>
      <c r="F7" s="5"/>
      <c r="G7" s="5"/>
      <c r="H7" s="5"/>
      <c r="I7" s="5" t="s">
        <v>25</v>
      </c>
      <c r="J7" s="5"/>
      <c r="K7" s="5"/>
      <c r="L7" s="5"/>
      <c r="M7" s="5"/>
      <c r="N7" s="5" t="s">
        <v>26</v>
      </c>
      <c r="O7" s="5" t="s">
        <v>27</v>
      </c>
      <c r="P7" s="21" t="s">
        <v>28</v>
      </c>
      <c r="Q7" s="20" t="s">
        <v>29</v>
      </c>
    </row>
    <row r="8" spans="1:17" x14ac:dyDescent="0.25">
      <c r="A8" s="17"/>
      <c r="B8" s="5"/>
      <c r="C8" s="5" t="s">
        <v>30</v>
      </c>
      <c r="D8" s="5" t="s">
        <v>30</v>
      </c>
      <c r="E8" s="5" t="s">
        <v>31</v>
      </c>
      <c r="F8" s="5"/>
      <c r="G8" s="5"/>
      <c r="H8" s="5"/>
      <c r="I8" s="5"/>
      <c r="J8" s="5"/>
      <c r="K8" s="5"/>
      <c r="L8" s="5"/>
      <c r="M8" s="5"/>
      <c r="N8" s="5"/>
      <c r="O8" s="5"/>
      <c r="P8" s="21"/>
      <c r="Q8" s="22" t="s">
        <v>32</v>
      </c>
    </row>
    <row r="9" spans="1:17" ht="15.75" thickBot="1" x14ac:dyDescent="0.3">
      <c r="A9" s="23"/>
      <c r="B9" s="24"/>
      <c r="C9" s="24" t="s">
        <v>33</v>
      </c>
      <c r="D9" s="24" t="s">
        <v>34</v>
      </c>
      <c r="E9" s="24" t="s">
        <v>35</v>
      </c>
      <c r="F9" s="24"/>
      <c r="G9" s="24"/>
      <c r="H9" s="24"/>
      <c r="I9" s="24"/>
      <c r="J9" s="24"/>
      <c r="K9" s="24"/>
      <c r="L9" s="24"/>
      <c r="M9" s="24"/>
      <c r="N9" s="24"/>
      <c r="O9" s="24"/>
      <c r="P9" s="25"/>
      <c r="Q9" s="26"/>
    </row>
    <row r="10" spans="1:17" x14ac:dyDescent="0.25">
      <c r="A10" s="17"/>
      <c r="B10" s="5" t="s">
        <v>36</v>
      </c>
      <c r="C10" s="33">
        <v>8</v>
      </c>
      <c r="D10" s="33">
        <v>49</v>
      </c>
      <c r="E10" s="33">
        <v>9238</v>
      </c>
      <c r="F10" s="33">
        <v>2012</v>
      </c>
      <c r="G10" s="36">
        <v>0</v>
      </c>
      <c r="H10" s="35">
        <v>11307</v>
      </c>
      <c r="I10" s="33">
        <v>751</v>
      </c>
      <c r="J10" s="33">
        <v>1067</v>
      </c>
      <c r="K10" s="33">
        <v>10240</v>
      </c>
      <c r="L10" s="35">
        <v>11307</v>
      </c>
      <c r="M10" s="30">
        <v>0.99</v>
      </c>
      <c r="N10" s="33">
        <v>199</v>
      </c>
      <c r="O10" s="33">
        <v>7</v>
      </c>
      <c r="P10" s="97">
        <v>11108</v>
      </c>
      <c r="Q10" s="98">
        <v>321</v>
      </c>
    </row>
    <row r="11" spans="1:17" x14ac:dyDescent="0.25">
      <c r="A11" s="13" t="s">
        <v>37</v>
      </c>
      <c r="B11" s="32" t="s">
        <v>38</v>
      </c>
      <c r="C11" s="33">
        <v>521</v>
      </c>
      <c r="D11" s="33">
        <v>2</v>
      </c>
      <c r="E11" s="33">
        <v>0</v>
      </c>
      <c r="F11" s="33">
        <v>0</v>
      </c>
      <c r="G11" s="34">
        <v>3494</v>
      </c>
      <c r="H11" s="35">
        <v>4017</v>
      </c>
      <c r="I11" s="36">
        <v>12</v>
      </c>
      <c r="J11" s="33">
        <v>715</v>
      </c>
      <c r="K11" s="33">
        <v>3302</v>
      </c>
      <c r="L11" s="35">
        <v>4017</v>
      </c>
      <c r="M11" s="30">
        <v>0.99</v>
      </c>
      <c r="N11" s="36">
        <v>6</v>
      </c>
      <c r="O11" s="33">
        <v>5</v>
      </c>
      <c r="P11" s="97">
        <v>4011</v>
      </c>
      <c r="Q11" s="98">
        <v>321</v>
      </c>
    </row>
    <row r="12" spans="1:17" x14ac:dyDescent="0.25">
      <c r="A12" s="17"/>
      <c r="B12" s="38" t="s">
        <v>39</v>
      </c>
      <c r="C12" s="39"/>
      <c r="D12" s="39"/>
      <c r="E12" s="39"/>
      <c r="F12" s="39"/>
      <c r="G12" s="40"/>
      <c r="H12" s="41"/>
      <c r="I12" s="42"/>
      <c r="J12" s="39"/>
      <c r="K12" s="39"/>
      <c r="L12" s="40"/>
      <c r="M12" s="43"/>
      <c r="N12" s="42"/>
      <c r="O12" s="39"/>
      <c r="P12" s="99"/>
      <c r="Q12" s="100"/>
    </row>
    <row r="13" spans="1:17" x14ac:dyDescent="0.25">
      <c r="A13" s="17"/>
      <c r="B13" s="38" t="s">
        <v>40</v>
      </c>
      <c r="C13" s="39">
        <v>100</v>
      </c>
      <c r="D13" s="39">
        <v>0</v>
      </c>
      <c r="E13" s="39">
        <v>0</v>
      </c>
      <c r="F13" s="39">
        <v>0</v>
      </c>
      <c r="G13" s="39">
        <v>1175</v>
      </c>
      <c r="H13" s="29">
        <v>1275</v>
      </c>
      <c r="I13" s="39">
        <v>0</v>
      </c>
      <c r="J13" s="39">
        <v>194</v>
      </c>
      <c r="K13" s="39">
        <v>1081</v>
      </c>
      <c r="L13" s="29">
        <v>1275</v>
      </c>
      <c r="M13" s="30">
        <v>1</v>
      </c>
      <c r="N13" s="39">
        <v>5</v>
      </c>
      <c r="O13" s="39">
        <v>3</v>
      </c>
      <c r="P13" s="99">
        <v>1270</v>
      </c>
      <c r="Q13" s="100">
        <v>321</v>
      </c>
    </row>
    <row r="14" spans="1:17" x14ac:dyDescent="0.25">
      <c r="A14" s="17"/>
      <c r="B14" s="18" t="s">
        <v>41</v>
      </c>
      <c r="C14" s="33">
        <v>35</v>
      </c>
      <c r="D14" s="33">
        <v>0</v>
      </c>
      <c r="E14" s="33">
        <v>0</v>
      </c>
      <c r="F14" s="33">
        <v>0</v>
      </c>
      <c r="G14" s="33">
        <v>1581</v>
      </c>
      <c r="H14" s="35">
        <v>1616</v>
      </c>
      <c r="I14" s="33">
        <v>1</v>
      </c>
      <c r="J14" s="33">
        <v>182</v>
      </c>
      <c r="K14" s="33">
        <v>1434</v>
      </c>
      <c r="L14" s="35">
        <v>1616</v>
      </c>
      <c r="M14" s="30">
        <v>1</v>
      </c>
      <c r="N14" s="33">
        <v>2</v>
      </c>
      <c r="O14" s="33">
        <v>1</v>
      </c>
      <c r="P14" s="97">
        <v>1614</v>
      </c>
      <c r="Q14" s="98">
        <v>303</v>
      </c>
    </row>
    <row r="15" spans="1:17" x14ac:dyDescent="0.25">
      <c r="A15" s="17"/>
      <c r="B15" s="18" t="s">
        <v>42</v>
      </c>
      <c r="C15" s="33">
        <v>1</v>
      </c>
      <c r="D15" s="33">
        <v>0</v>
      </c>
      <c r="E15" s="33">
        <v>0</v>
      </c>
      <c r="F15" s="33">
        <v>0</v>
      </c>
      <c r="G15" s="34">
        <v>69</v>
      </c>
      <c r="H15" s="35">
        <v>70</v>
      </c>
      <c r="I15" s="33">
        <v>0</v>
      </c>
      <c r="J15" s="33">
        <v>6</v>
      </c>
      <c r="K15" s="33">
        <v>64</v>
      </c>
      <c r="L15" s="35">
        <v>70</v>
      </c>
      <c r="M15" s="30">
        <v>1</v>
      </c>
      <c r="N15" s="33">
        <v>0</v>
      </c>
      <c r="O15" s="33">
        <v>0</v>
      </c>
      <c r="P15" s="97">
        <v>70</v>
      </c>
      <c r="Q15" s="98">
        <v>25</v>
      </c>
    </row>
    <row r="16" spans="1:17" ht="15.75" thickBot="1" x14ac:dyDescent="0.3">
      <c r="A16" s="17"/>
      <c r="B16" s="5" t="s">
        <v>43</v>
      </c>
      <c r="C16" s="46"/>
      <c r="D16" s="46"/>
      <c r="E16" s="46"/>
      <c r="F16" s="46"/>
      <c r="G16" s="47"/>
      <c r="H16" s="48"/>
      <c r="I16" s="46"/>
      <c r="J16" s="46"/>
      <c r="K16" s="46"/>
      <c r="L16" s="49"/>
      <c r="M16" s="50"/>
      <c r="N16" s="46"/>
      <c r="O16" s="46"/>
      <c r="P16" s="101"/>
      <c r="Q16" s="102"/>
    </row>
    <row r="17" spans="1:17" ht="15.75" thickBot="1" x14ac:dyDescent="0.3">
      <c r="A17" s="52"/>
      <c r="B17" s="53" t="s">
        <v>16</v>
      </c>
      <c r="C17" s="48">
        <v>665</v>
      </c>
      <c r="D17" s="48">
        <v>51</v>
      </c>
      <c r="E17" s="48">
        <v>9238</v>
      </c>
      <c r="F17" s="54">
        <v>2012</v>
      </c>
      <c r="G17" s="48">
        <v>6319</v>
      </c>
      <c r="H17" s="48">
        <v>18285</v>
      </c>
      <c r="I17" s="48">
        <v>764</v>
      </c>
      <c r="J17" s="48">
        <v>2164</v>
      </c>
      <c r="K17" s="48">
        <v>16121</v>
      </c>
      <c r="L17" s="48">
        <v>18285</v>
      </c>
      <c r="M17" s="55">
        <v>0.99</v>
      </c>
      <c r="N17" s="48">
        <v>212</v>
      </c>
      <c r="O17" s="48">
        <v>7</v>
      </c>
      <c r="P17" s="48">
        <v>18073</v>
      </c>
      <c r="Q17" s="56">
        <v>321</v>
      </c>
    </row>
    <row r="18" spans="1:17" x14ac:dyDescent="0.25">
      <c r="A18" s="17"/>
      <c r="B18" s="5" t="s">
        <v>36</v>
      </c>
      <c r="C18" s="33"/>
      <c r="D18" s="33"/>
      <c r="E18" s="33">
        <v>3812</v>
      </c>
      <c r="F18" s="33">
        <v>1060</v>
      </c>
      <c r="G18" s="36">
        <v>0</v>
      </c>
      <c r="H18" s="35">
        <v>4872</v>
      </c>
      <c r="I18" s="33">
        <v>663</v>
      </c>
      <c r="J18" s="33">
        <v>508</v>
      </c>
      <c r="K18" s="33">
        <v>4375</v>
      </c>
      <c r="L18" s="33">
        <v>4872</v>
      </c>
      <c r="M18" s="30">
        <v>1</v>
      </c>
      <c r="N18" s="33">
        <v>0</v>
      </c>
      <c r="O18" s="33">
        <v>0</v>
      </c>
      <c r="P18" s="33">
        <v>4872</v>
      </c>
      <c r="Q18" s="57">
        <v>130</v>
      </c>
    </row>
    <row r="19" spans="1:17" x14ac:dyDescent="0.25">
      <c r="A19" s="13" t="s">
        <v>44</v>
      </c>
      <c r="B19" s="32" t="s">
        <v>38</v>
      </c>
      <c r="C19" s="33">
        <v>0</v>
      </c>
      <c r="D19" s="33">
        <v>0</v>
      </c>
      <c r="E19" s="33">
        <v>0</v>
      </c>
      <c r="F19" s="33">
        <v>0</v>
      </c>
      <c r="G19" s="34">
        <v>1517</v>
      </c>
      <c r="H19" s="35">
        <v>1517</v>
      </c>
      <c r="I19" s="36">
        <v>54</v>
      </c>
      <c r="J19" s="33">
        <v>131</v>
      </c>
      <c r="K19" s="33">
        <v>1877</v>
      </c>
      <c r="L19" s="34">
        <v>1517</v>
      </c>
      <c r="M19" s="30">
        <v>1</v>
      </c>
      <c r="N19" s="36">
        <v>0</v>
      </c>
      <c r="O19" s="33">
        <v>0</v>
      </c>
      <c r="P19" s="34">
        <v>1517</v>
      </c>
      <c r="Q19" s="37">
        <v>73</v>
      </c>
    </row>
    <row r="20" spans="1:17" x14ac:dyDescent="0.25">
      <c r="A20" s="13"/>
      <c r="B20" s="9" t="s">
        <v>39</v>
      </c>
      <c r="C20" s="39"/>
      <c r="D20" s="39"/>
      <c r="E20" s="39"/>
      <c r="F20" s="39"/>
      <c r="G20" s="40"/>
      <c r="H20" s="41"/>
      <c r="I20" s="42"/>
      <c r="J20" s="39"/>
      <c r="K20" s="39"/>
      <c r="L20" s="40"/>
      <c r="M20" s="43"/>
      <c r="N20" s="42"/>
      <c r="O20" s="39"/>
      <c r="P20" s="40"/>
      <c r="Q20" s="44"/>
    </row>
    <row r="21" spans="1:17" x14ac:dyDescent="0.25">
      <c r="A21" s="17"/>
      <c r="B21" s="38" t="s">
        <v>40</v>
      </c>
      <c r="C21" s="39">
        <v>0</v>
      </c>
      <c r="D21" s="39">
        <v>0</v>
      </c>
      <c r="E21" s="39">
        <v>0</v>
      </c>
      <c r="F21" s="39">
        <v>0</v>
      </c>
      <c r="G21" s="39">
        <v>675</v>
      </c>
      <c r="H21" s="29">
        <v>675</v>
      </c>
      <c r="I21" s="39">
        <v>22</v>
      </c>
      <c r="J21" s="39">
        <v>43</v>
      </c>
      <c r="K21" s="39">
        <v>444</v>
      </c>
      <c r="L21" s="39">
        <v>675</v>
      </c>
      <c r="M21" s="30">
        <v>1</v>
      </c>
      <c r="N21" s="39">
        <v>0</v>
      </c>
      <c r="O21" s="39">
        <v>0</v>
      </c>
      <c r="P21" s="39">
        <v>675</v>
      </c>
      <c r="Q21" s="44"/>
    </row>
    <row r="22" spans="1:17" x14ac:dyDescent="0.25">
      <c r="A22" s="17"/>
      <c r="B22" s="18" t="s">
        <v>41</v>
      </c>
      <c r="C22" s="33">
        <v>0</v>
      </c>
      <c r="D22" s="33">
        <v>0</v>
      </c>
      <c r="E22" s="33">
        <v>0</v>
      </c>
      <c r="F22" s="33">
        <v>0</v>
      </c>
      <c r="G22" s="33">
        <v>0</v>
      </c>
      <c r="H22" s="35">
        <v>0</v>
      </c>
      <c r="I22" s="33">
        <v>0</v>
      </c>
      <c r="J22" s="33">
        <v>0</v>
      </c>
      <c r="K22" s="33">
        <v>0</v>
      </c>
      <c r="L22" s="33">
        <v>0</v>
      </c>
      <c r="M22" s="30">
        <v>1</v>
      </c>
      <c r="N22" s="33">
        <v>0</v>
      </c>
      <c r="O22" s="33">
        <v>0</v>
      </c>
      <c r="P22" s="33"/>
      <c r="Q22" s="37"/>
    </row>
    <row r="23" spans="1:17" x14ac:dyDescent="0.25">
      <c r="A23" s="17"/>
      <c r="B23" s="18" t="s">
        <v>42</v>
      </c>
      <c r="C23" s="33">
        <v>0</v>
      </c>
      <c r="D23" s="33">
        <v>0</v>
      </c>
      <c r="E23" s="33">
        <v>0</v>
      </c>
      <c r="F23" s="33">
        <v>0</v>
      </c>
      <c r="G23" s="34">
        <v>0</v>
      </c>
      <c r="H23" s="35">
        <v>0</v>
      </c>
      <c r="I23" s="33">
        <v>0</v>
      </c>
      <c r="J23" s="33">
        <v>0</v>
      </c>
      <c r="K23" s="33">
        <v>0</v>
      </c>
      <c r="L23" s="45">
        <v>0</v>
      </c>
      <c r="M23" s="30">
        <v>1</v>
      </c>
      <c r="N23" s="33">
        <v>0</v>
      </c>
      <c r="O23" s="33">
        <v>0</v>
      </c>
      <c r="P23" s="45"/>
      <c r="Q23" s="37"/>
    </row>
    <row r="24" spans="1:17" ht="15.75" thickBot="1" x14ac:dyDescent="0.3">
      <c r="A24" s="17"/>
      <c r="B24" s="5" t="s">
        <v>43</v>
      </c>
      <c r="C24" s="46"/>
      <c r="D24" s="46"/>
      <c r="E24" s="46"/>
      <c r="F24" s="46"/>
      <c r="G24" s="47"/>
      <c r="H24" s="46"/>
      <c r="I24" s="46"/>
      <c r="J24" s="46"/>
      <c r="K24" s="46"/>
      <c r="L24" s="49"/>
      <c r="M24" s="50"/>
      <c r="N24" s="46"/>
      <c r="O24" s="46"/>
      <c r="P24" s="49"/>
      <c r="Q24" s="51"/>
    </row>
    <row r="25" spans="1:17" ht="15.75" thickBot="1" x14ac:dyDescent="0.3">
      <c r="A25" s="52"/>
      <c r="B25" s="58" t="s">
        <v>16</v>
      </c>
      <c r="C25" s="48">
        <f t="shared" ref="C25" si="0">SUM(C18,C19,C21,C22,C23)</f>
        <v>0</v>
      </c>
      <c r="D25" s="48"/>
      <c r="E25" s="48">
        <v>3812</v>
      </c>
      <c r="F25" s="54">
        <v>1060</v>
      </c>
      <c r="G25" s="48">
        <v>2192</v>
      </c>
      <c r="H25" s="48">
        <v>7064</v>
      </c>
      <c r="I25" s="48">
        <v>739</v>
      </c>
      <c r="J25" s="48">
        <v>682</v>
      </c>
      <c r="K25" s="48">
        <v>6696</v>
      </c>
      <c r="L25" s="48">
        <v>7064</v>
      </c>
      <c r="M25" s="55">
        <v>1</v>
      </c>
      <c r="N25" s="48">
        <v>0</v>
      </c>
      <c r="O25" s="48">
        <v>0</v>
      </c>
      <c r="P25" s="48">
        <v>7064</v>
      </c>
      <c r="Q25" s="56">
        <v>130</v>
      </c>
    </row>
    <row r="26" spans="1:17" x14ac:dyDescent="0.25">
      <c r="A26" s="17"/>
      <c r="B26" s="5" t="s">
        <v>36</v>
      </c>
      <c r="C26" s="59">
        <v>10</v>
      </c>
      <c r="D26" s="59">
        <v>0</v>
      </c>
      <c r="E26" s="59">
        <v>969</v>
      </c>
      <c r="F26" s="59">
        <v>314</v>
      </c>
      <c r="G26" s="60">
        <v>0</v>
      </c>
      <c r="H26" s="59">
        <v>1293</v>
      </c>
      <c r="I26" s="59">
        <v>127</v>
      </c>
      <c r="J26" s="59">
        <v>81</v>
      </c>
      <c r="K26" s="59">
        <v>1087</v>
      </c>
      <c r="L26" s="59">
        <v>1286</v>
      </c>
      <c r="M26" s="61">
        <v>0.99</v>
      </c>
      <c r="N26" s="59">
        <v>0</v>
      </c>
      <c r="O26" s="59">
        <v>0</v>
      </c>
      <c r="P26" s="59">
        <v>1082</v>
      </c>
      <c r="Q26" s="62">
        <v>32</v>
      </c>
    </row>
    <row r="27" spans="1:17" x14ac:dyDescent="0.25">
      <c r="A27" s="13" t="s">
        <v>45</v>
      </c>
      <c r="B27" s="32" t="s">
        <v>38</v>
      </c>
      <c r="C27" s="63">
        <v>4</v>
      </c>
      <c r="D27" s="63">
        <v>0</v>
      </c>
      <c r="E27" s="63">
        <v>0</v>
      </c>
      <c r="F27" s="63">
        <v>0</v>
      </c>
      <c r="G27" s="64">
        <v>560</v>
      </c>
      <c r="H27" s="63">
        <v>564</v>
      </c>
      <c r="I27" s="65">
        <v>2</v>
      </c>
      <c r="J27" s="63">
        <v>7</v>
      </c>
      <c r="K27" s="63">
        <v>551</v>
      </c>
      <c r="L27" s="63">
        <v>554</v>
      </c>
      <c r="M27" s="66">
        <v>0.99</v>
      </c>
      <c r="N27" s="65">
        <v>0</v>
      </c>
      <c r="O27" s="63">
        <v>0</v>
      </c>
      <c r="P27" s="63">
        <v>558</v>
      </c>
      <c r="Q27" s="67">
        <v>32</v>
      </c>
    </row>
    <row r="28" spans="1:17" x14ac:dyDescent="0.25">
      <c r="A28" s="17"/>
      <c r="B28" s="9" t="s">
        <v>39</v>
      </c>
      <c r="C28" s="68"/>
      <c r="D28" s="68"/>
      <c r="E28" s="68"/>
      <c r="F28" s="68"/>
      <c r="G28" s="69"/>
      <c r="H28" s="59"/>
      <c r="I28" s="70"/>
      <c r="J28" s="68"/>
      <c r="K28" s="68"/>
      <c r="L28" s="59"/>
      <c r="M28" s="71"/>
      <c r="N28" s="70"/>
      <c r="O28" s="68"/>
      <c r="P28" s="59"/>
      <c r="Q28" s="72"/>
    </row>
    <row r="29" spans="1:17" x14ac:dyDescent="0.25">
      <c r="A29" s="17"/>
      <c r="B29" s="38" t="s">
        <v>40</v>
      </c>
      <c r="C29" s="68">
        <v>0</v>
      </c>
      <c r="D29" s="68">
        <v>0</v>
      </c>
      <c r="E29" s="68">
        <v>0</v>
      </c>
      <c r="F29" s="68">
        <v>0</v>
      </c>
      <c r="G29" s="68">
        <v>74</v>
      </c>
      <c r="H29" s="63">
        <v>74</v>
      </c>
      <c r="I29" s="68">
        <v>3</v>
      </c>
      <c r="J29" s="68">
        <v>2</v>
      </c>
      <c r="K29" s="68">
        <v>70</v>
      </c>
      <c r="L29" s="63">
        <v>74</v>
      </c>
      <c r="M29" s="66">
        <v>1</v>
      </c>
      <c r="N29" s="70">
        <v>0</v>
      </c>
      <c r="O29" s="68">
        <v>0</v>
      </c>
      <c r="P29" s="63">
        <v>67</v>
      </c>
      <c r="Q29" s="72">
        <v>32</v>
      </c>
    </row>
    <row r="30" spans="1:17" x14ac:dyDescent="0.25">
      <c r="A30" s="17"/>
      <c r="B30" s="18" t="s">
        <v>41</v>
      </c>
      <c r="C30" s="63">
        <v>0</v>
      </c>
      <c r="D30" s="63">
        <v>0</v>
      </c>
      <c r="E30" s="63">
        <v>0</v>
      </c>
      <c r="F30" s="63">
        <v>0</v>
      </c>
      <c r="G30" s="63">
        <v>103</v>
      </c>
      <c r="H30" s="63">
        <v>103</v>
      </c>
      <c r="I30" s="63">
        <v>1</v>
      </c>
      <c r="J30" s="63">
        <v>1</v>
      </c>
      <c r="K30" s="63">
        <v>100</v>
      </c>
      <c r="L30" s="63">
        <v>102</v>
      </c>
      <c r="M30" s="66">
        <v>0.99</v>
      </c>
      <c r="N30" s="63">
        <v>0</v>
      </c>
      <c r="O30" s="63">
        <v>0</v>
      </c>
      <c r="P30" s="63">
        <v>100</v>
      </c>
      <c r="Q30" s="67">
        <v>32</v>
      </c>
    </row>
    <row r="31" spans="1:17" x14ac:dyDescent="0.25">
      <c r="A31" s="17"/>
      <c r="B31" s="18" t="s">
        <v>42</v>
      </c>
      <c r="C31" s="63">
        <v>0</v>
      </c>
      <c r="D31" s="63">
        <v>0</v>
      </c>
      <c r="E31" s="63">
        <v>0</v>
      </c>
      <c r="F31" s="63">
        <v>0</v>
      </c>
      <c r="G31" s="64">
        <v>0</v>
      </c>
      <c r="H31" s="63">
        <v>0</v>
      </c>
      <c r="I31" s="63">
        <v>0</v>
      </c>
      <c r="J31" s="63">
        <v>0</v>
      </c>
      <c r="K31" s="63">
        <v>0</v>
      </c>
      <c r="L31" s="63">
        <v>0</v>
      </c>
      <c r="M31" s="66">
        <v>1</v>
      </c>
      <c r="N31" s="63">
        <v>0</v>
      </c>
      <c r="O31" s="63">
        <v>0</v>
      </c>
      <c r="P31" s="63">
        <v>0</v>
      </c>
      <c r="Q31" s="67">
        <v>0</v>
      </c>
    </row>
    <row r="32" spans="1:17" ht="15.75" thickBot="1" x14ac:dyDescent="0.3">
      <c r="A32" s="17"/>
      <c r="B32" s="5" t="s">
        <v>43</v>
      </c>
      <c r="C32" s="73"/>
      <c r="D32" s="73"/>
      <c r="E32" s="73"/>
      <c r="F32" s="73"/>
      <c r="G32" s="74"/>
      <c r="H32" s="73"/>
      <c r="I32" s="73"/>
      <c r="J32" s="73"/>
      <c r="K32" s="73"/>
      <c r="L32" s="73"/>
      <c r="M32" s="75"/>
      <c r="N32" s="73"/>
      <c r="O32" s="73"/>
      <c r="P32" s="73"/>
      <c r="Q32" s="76"/>
    </row>
    <row r="33" spans="1:17" ht="15.75" thickBot="1" x14ac:dyDescent="0.3">
      <c r="A33" s="77"/>
      <c r="B33" s="78" t="s">
        <v>16</v>
      </c>
      <c r="C33" s="54">
        <v>14</v>
      </c>
      <c r="D33" s="54">
        <v>0</v>
      </c>
      <c r="E33" s="54">
        <v>969</v>
      </c>
      <c r="F33" s="54">
        <v>314</v>
      </c>
      <c r="G33" s="54">
        <v>737</v>
      </c>
      <c r="H33" s="54">
        <v>2034</v>
      </c>
      <c r="I33" s="54">
        <v>133</v>
      </c>
      <c r="J33" s="54">
        <v>91</v>
      </c>
      <c r="K33" s="54">
        <v>1808</v>
      </c>
      <c r="L33" s="54">
        <v>2016</v>
      </c>
      <c r="M33" s="55">
        <v>0.99</v>
      </c>
      <c r="N33" s="54">
        <v>0</v>
      </c>
      <c r="O33" s="54">
        <v>0</v>
      </c>
      <c r="P33" s="54">
        <v>1807</v>
      </c>
      <c r="Q33" s="96">
        <v>32</v>
      </c>
    </row>
    <row r="34" spans="1:17" x14ac:dyDescent="0.25">
      <c r="A34" s="17"/>
      <c r="B34" s="79" t="s">
        <v>36</v>
      </c>
      <c r="C34" s="80">
        <v>0</v>
      </c>
      <c r="D34" s="80">
        <v>0</v>
      </c>
      <c r="E34" s="80">
        <v>1334</v>
      </c>
      <c r="F34" s="80">
        <v>195</v>
      </c>
      <c r="G34" s="81">
        <v>164</v>
      </c>
      <c r="H34" s="82">
        <v>1693</v>
      </c>
      <c r="I34" s="80">
        <v>122</v>
      </c>
      <c r="J34" s="80">
        <v>104</v>
      </c>
      <c r="K34" s="80">
        <v>1408</v>
      </c>
      <c r="L34" s="80">
        <v>1693</v>
      </c>
      <c r="M34" s="83">
        <v>1</v>
      </c>
      <c r="N34" s="80">
        <v>0</v>
      </c>
      <c r="O34" s="80">
        <v>0</v>
      </c>
      <c r="P34" s="80">
        <v>1693</v>
      </c>
      <c r="Q34" s="84">
        <v>22</v>
      </c>
    </row>
    <row r="35" spans="1:17" x14ac:dyDescent="0.25">
      <c r="A35" s="13" t="s">
        <v>46</v>
      </c>
      <c r="B35" s="32" t="s">
        <v>38</v>
      </c>
      <c r="C35" s="33">
        <v>0</v>
      </c>
      <c r="D35" s="33">
        <v>0</v>
      </c>
      <c r="E35" s="33">
        <v>0</v>
      </c>
      <c r="F35" s="33">
        <v>0</v>
      </c>
      <c r="G35" s="34">
        <v>62</v>
      </c>
      <c r="H35" s="35">
        <v>62</v>
      </c>
      <c r="I35" s="36">
        <v>45</v>
      </c>
      <c r="J35" s="33">
        <v>22</v>
      </c>
      <c r="K35" s="33">
        <v>207</v>
      </c>
      <c r="L35" s="85">
        <v>62</v>
      </c>
      <c r="M35" s="30">
        <v>1</v>
      </c>
      <c r="N35" s="36">
        <v>0</v>
      </c>
      <c r="O35" s="33">
        <v>0</v>
      </c>
      <c r="P35" s="85">
        <v>62</v>
      </c>
      <c r="Q35" s="37">
        <v>22</v>
      </c>
    </row>
    <row r="36" spans="1:17" x14ac:dyDescent="0.25">
      <c r="A36" s="17"/>
      <c r="B36" s="9" t="s">
        <v>39</v>
      </c>
      <c r="C36" s="39"/>
      <c r="D36" s="39"/>
      <c r="E36" s="39"/>
      <c r="F36" s="39"/>
      <c r="G36" s="40"/>
      <c r="H36" s="41"/>
      <c r="I36" s="42"/>
      <c r="J36" s="39"/>
      <c r="K36" s="39"/>
      <c r="L36" s="86"/>
      <c r="M36" s="43"/>
      <c r="N36" s="42"/>
      <c r="O36" s="39"/>
      <c r="P36" s="86"/>
      <c r="Q36" s="44"/>
    </row>
    <row r="37" spans="1:17" x14ac:dyDescent="0.25">
      <c r="A37" s="17"/>
      <c r="B37" s="38" t="s">
        <v>40</v>
      </c>
      <c r="C37" s="39">
        <v>0</v>
      </c>
      <c r="D37" s="39">
        <v>0</v>
      </c>
      <c r="E37" s="39">
        <v>0</v>
      </c>
      <c r="F37" s="39">
        <v>0</v>
      </c>
      <c r="G37" s="39">
        <v>103</v>
      </c>
      <c r="H37" s="29">
        <v>103</v>
      </c>
      <c r="I37" s="39">
        <v>4</v>
      </c>
      <c r="J37" s="39">
        <v>12</v>
      </c>
      <c r="K37" s="39">
        <v>118</v>
      </c>
      <c r="L37" s="87">
        <v>103</v>
      </c>
      <c r="M37" s="30">
        <v>1</v>
      </c>
      <c r="N37" s="39">
        <v>0</v>
      </c>
      <c r="O37" s="39">
        <v>0</v>
      </c>
      <c r="P37" s="87">
        <v>103</v>
      </c>
      <c r="Q37" s="44">
        <v>22</v>
      </c>
    </row>
    <row r="38" spans="1:17" x14ac:dyDescent="0.25">
      <c r="A38" s="17"/>
      <c r="B38" s="18" t="s">
        <v>41</v>
      </c>
      <c r="C38" s="33">
        <v>0</v>
      </c>
      <c r="D38" s="33">
        <v>0</v>
      </c>
      <c r="E38" s="33">
        <v>0</v>
      </c>
      <c r="F38" s="33">
        <v>0</v>
      </c>
      <c r="G38" s="33">
        <v>96</v>
      </c>
      <c r="H38" s="35">
        <v>96</v>
      </c>
      <c r="I38" s="33">
        <v>10</v>
      </c>
      <c r="J38" s="33">
        <v>7</v>
      </c>
      <c r="K38" s="33">
        <v>76</v>
      </c>
      <c r="L38" s="85">
        <v>96</v>
      </c>
      <c r="M38" s="30">
        <v>1</v>
      </c>
      <c r="N38" s="33">
        <v>0</v>
      </c>
      <c r="O38" s="33">
        <v>0</v>
      </c>
      <c r="P38" s="85">
        <v>96</v>
      </c>
      <c r="Q38" s="37">
        <v>22</v>
      </c>
    </row>
    <row r="39" spans="1:17" x14ac:dyDescent="0.25">
      <c r="A39" s="17"/>
      <c r="B39" s="18" t="s">
        <v>42</v>
      </c>
      <c r="C39" s="33">
        <v>0</v>
      </c>
      <c r="D39" s="33">
        <v>0</v>
      </c>
      <c r="E39" s="33">
        <v>0</v>
      </c>
      <c r="F39" s="33">
        <v>0</v>
      </c>
      <c r="G39" s="34">
        <v>0</v>
      </c>
      <c r="H39" s="35">
        <v>0</v>
      </c>
      <c r="I39" s="33">
        <v>0</v>
      </c>
      <c r="J39" s="36">
        <v>0</v>
      </c>
      <c r="K39" s="36">
        <v>0</v>
      </c>
      <c r="L39" s="85">
        <v>0</v>
      </c>
      <c r="M39" s="30">
        <v>1</v>
      </c>
      <c r="N39" s="33">
        <v>0</v>
      </c>
      <c r="O39" s="33">
        <v>0</v>
      </c>
      <c r="P39" s="85">
        <v>0</v>
      </c>
      <c r="Q39" s="37">
        <v>0</v>
      </c>
    </row>
    <row r="40" spans="1:17" ht="15.75" thickBot="1" x14ac:dyDescent="0.3">
      <c r="A40" s="17"/>
      <c r="B40" s="5" t="s">
        <v>43</v>
      </c>
      <c r="C40" s="46"/>
      <c r="D40" s="46"/>
      <c r="E40" s="46"/>
      <c r="F40" s="46"/>
      <c r="G40" s="47"/>
      <c r="H40" s="46"/>
      <c r="I40" s="46"/>
      <c r="J40" s="88"/>
      <c r="K40" s="88"/>
      <c r="L40" s="46"/>
      <c r="M40" s="50"/>
      <c r="N40" s="46"/>
      <c r="O40" s="46"/>
      <c r="P40" s="46"/>
      <c r="Q40" s="51"/>
    </row>
    <row r="41" spans="1:17" ht="15.75" thickBot="1" x14ac:dyDescent="0.3">
      <c r="A41" s="77"/>
      <c r="B41" s="89" t="s">
        <v>16</v>
      </c>
      <c r="C41" s="48">
        <v>0</v>
      </c>
      <c r="D41" s="48">
        <v>0</v>
      </c>
      <c r="E41" s="48">
        <v>1334</v>
      </c>
      <c r="F41" s="48">
        <v>195</v>
      </c>
      <c r="G41" s="48">
        <v>425</v>
      </c>
      <c r="H41" s="48">
        <v>1954</v>
      </c>
      <c r="I41" s="48">
        <v>181</v>
      </c>
      <c r="J41" s="48">
        <v>145</v>
      </c>
      <c r="K41" s="48">
        <v>1809</v>
      </c>
      <c r="L41" s="48">
        <v>1954</v>
      </c>
      <c r="M41" s="55">
        <v>1</v>
      </c>
      <c r="N41" s="48">
        <v>0</v>
      </c>
      <c r="O41" s="48">
        <v>0</v>
      </c>
      <c r="P41" s="48">
        <v>1954</v>
      </c>
      <c r="Q41" s="56">
        <v>22</v>
      </c>
    </row>
    <row r="42" spans="1:17" x14ac:dyDescent="0.25">
      <c r="A42" s="17"/>
      <c r="B42" s="5" t="s">
        <v>36</v>
      </c>
      <c r="C42" s="27">
        <v>91</v>
      </c>
      <c r="D42" s="27">
        <v>0</v>
      </c>
      <c r="E42" s="27">
        <v>504</v>
      </c>
      <c r="F42" s="27">
        <v>267</v>
      </c>
      <c r="G42" s="28">
        <v>0</v>
      </c>
      <c r="H42" s="29">
        <v>862</v>
      </c>
      <c r="I42" s="27">
        <v>178</v>
      </c>
      <c r="J42" s="27">
        <v>58</v>
      </c>
      <c r="K42" s="27">
        <v>804</v>
      </c>
      <c r="L42" s="87">
        <v>862</v>
      </c>
      <c r="M42" s="30">
        <v>1</v>
      </c>
      <c r="N42" s="27">
        <v>0</v>
      </c>
      <c r="O42" s="27">
        <v>0</v>
      </c>
      <c r="P42" s="87">
        <v>862</v>
      </c>
      <c r="Q42" s="31">
        <v>15</v>
      </c>
    </row>
    <row r="43" spans="1:17" x14ac:dyDescent="0.25">
      <c r="A43" s="13" t="s">
        <v>47</v>
      </c>
      <c r="B43" s="32" t="s">
        <v>38</v>
      </c>
      <c r="C43" s="33">
        <v>0</v>
      </c>
      <c r="D43" s="33">
        <v>0</v>
      </c>
      <c r="E43" s="33">
        <v>0</v>
      </c>
      <c r="F43" s="33">
        <v>0</v>
      </c>
      <c r="G43" s="34">
        <v>149</v>
      </c>
      <c r="H43" s="35">
        <v>149</v>
      </c>
      <c r="I43" s="36">
        <v>1</v>
      </c>
      <c r="J43" s="33">
        <v>5</v>
      </c>
      <c r="K43" s="33">
        <v>144</v>
      </c>
      <c r="L43" s="85">
        <v>149</v>
      </c>
      <c r="M43" s="30">
        <v>1</v>
      </c>
      <c r="N43" s="36">
        <v>0</v>
      </c>
      <c r="O43" s="33">
        <v>0</v>
      </c>
      <c r="P43" s="85">
        <v>149</v>
      </c>
      <c r="Q43" s="37">
        <v>15</v>
      </c>
    </row>
    <row r="44" spans="1:17" x14ac:dyDescent="0.25">
      <c r="A44" s="17"/>
      <c r="B44" s="9" t="s">
        <v>39</v>
      </c>
      <c r="C44" s="39"/>
      <c r="D44" s="39"/>
      <c r="E44" s="39"/>
      <c r="F44" s="39"/>
      <c r="G44" s="40"/>
      <c r="H44" s="41"/>
      <c r="I44" s="42"/>
      <c r="J44" s="39"/>
      <c r="K44" s="39"/>
      <c r="L44" s="86"/>
      <c r="M44" s="43"/>
      <c r="N44" s="42"/>
      <c r="O44" s="39"/>
      <c r="P44" s="86"/>
      <c r="Q44" s="44"/>
    </row>
    <row r="45" spans="1:17" x14ac:dyDescent="0.25">
      <c r="A45" s="17"/>
      <c r="B45" s="38" t="s">
        <v>40</v>
      </c>
      <c r="C45" s="39">
        <v>0</v>
      </c>
      <c r="D45" s="39">
        <v>0</v>
      </c>
      <c r="E45" s="39">
        <v>0</v>
      </c>
      <c r="F45" s="39">
        <v>0</v>
      </c>
      <c r="G45" s="39">
        <v>47</v>
      </c>
      <c r="H45" s="29">
        <v>47</v>
      </c>
      <c r="I45" s="39">
        <v>1</v>
      </c>
      <c r="J45" s="39">
        <v>0</v>
      </c>
      <c r="K45" s="39">
        <v>47</v>
      </c>
      <c r="L45" s="87">
        <v>47</v>
      </c>
      <c r="M45" s="30">
        <v>1</v>
      </c>
      <c r="N45" s="39">
        <v>0</v>
      </c>
      <c r="O45" s="39">
        <v>0</v>
      </c>
      <c r="P45" s="87">
        <v>47</v>
      </c>
      <c r="Q45" s="44">
        <v>15</v>
      </c>
    </row>
    <row r="46" spans="1:17" x14ac:dyDescent="0.25">
      <c r="A46" s="17"/>
      <c r="B46" s="90" t="s">
        <v>41</v>
      </c>
      <c r="C46" s="33">
        <v>0</v>
      </c>
      <c r="D46" s="33">
        <v>0</v>
      </c>
      <c r="E46" s="33">
        <v>0</v>
      </c>
      <c r="F46" s="33">
        <v>0</v>
      </c>
      <c r="G46" s="33">
        <v>0</v>
      </c>
      <c r="H46" s="35">
        <v>0</v>
      </c>
      <c r="I46" s="33">
        <v>0</v>
      </c>
      <c r="J46" s="33">
        <v>0</v>
      </c>
      <c r="K46" s="33">
        <v>0</v>
      </c>
      <c r="L46" s="85">
        <v>0</v>
      </c>
      <c r="M46" s="30">
        <v>1</v>
      </c>
      <c r="N46" s="33">
        <v>0</v>
      </c>
      <c r="O46" s="33">
        <v>0</v>
      </c>
      <c r="P46" s="85">
        <v>0</v>
      </c>
      <c r="Q46" s="37">
        <v>0</v>
      </c>
    </row>
    <row r="47" spans="1:17" x14ac:dyDescent="0.25">
      <c r="A47" s="17"/>
      <c r="B47" s="18" t="s">
        <v>42</v>
      </c>
      <c r="C47" s="33">
        <v>0</v>
      </c>
      <c r="D47" s="33">
        <v>0</v>
      </c>
      <c r="E47" s="33">
        <v>0</v>
      </c>
      <c r="F47" s="33">
        <v>0</v>
      </c>
      <c r="G47" s="34">
        <v>0</v>
      </c>
      <c r="H47" s="35">
        <v>0</v>
      </c>
      <c r="I47" s="33">
        <v>0</v>
      </c>
      <c r="J47" s="33">
        <v>0</v>
      </c>
      <c r="K47" s="33">
        <v>0</v>
      </c>
      <c r="L47" s="85">
        <v>0</v>
      </c>
      <c r="M47" s="30">
        <v>1</v>
      </c>
      <c r="N47" s="33">
        <v>0</v>
      </c>
      <c r="O47" s="33">
        <v>0</v>
      </c>
      <c r="P47" s="85">
        <v>0</v>
      </c>
      <c r="Q47" s="37">
        <v>0</v>
      </c>
    </row>
    <row r="48" spans="1:17" ht="15.75" thickBot="1" x14ac:dyDescent="0.3">
      <c r="A48" s="17"/>
      <c r="B48" s="5" t="s">
        <v>43</v>
      </c>
      <c r="C48" s="46"/>
      <c r="D48" s="46"/>
      <c r="E48" s="46"/>
      <c r="F48" s="46"/>
      <c r="G48" s="47"/>
      <c r="H48" s="46"/>
      <c r="I48" s="46"/>
      <c r="J48" s="46"/>
      <c r="K48" s="46"/>
      <c r="L48" s="46"/>
      <c r="M48" s="50"/>
      <c r="N48" s="46"/>
      <c r="O48" s="46"/>
      <c r="P48" s="46"/>
      <c r="Q48" s="51"/>
    </row>
    <row r="49" spans="1:17" ht="15.75" thickBot="1" x14ac:dyDescent="0.3">
      <c r="A49" s="52"/>
      <c r="B49" s="89" t="s">
        <v>16</v>
      </c>
      <c r="C49" s="48">
        <v>91</v>
      </c>
      <c r="D49" s="48">
        <v>0</v>
      </c>
      <c r="E49" s="48">
        <v>504</v>
      </c>
      <c r="F49" s="48">
        <v>267</v>
      </c>
      <c r="G49" s="48">
        <v>196</v>
      </c>
      <c r="H49" s="48">
        <v>1058</v>
      </c>
      <c r="I49" s="48">
        <v>180</v>
      </c>
      <c r="J49" s="48">
        <v>63</v>
      </c>
      <c r="K49" s="48">
        <v>995</v>
      </c>
      <c r="L49" s="48">
        <v>1058</v>
      </c>
      <c r="M49" s="55">
        <v>1</v>
      </c>
      <c r="N49" s="48">
        <v>0</v>
      </c>
      <c r="O49" s="48">
        <v>0</v>
      </c>
      <c r="P49" s="48">
        <v>1058</v>
      </c>
      <c r="Q49" s="56">
        <v>15</v>
      </c>
    </row>
    <row r="50" spans="1:17" x14ac:dyDescent="0.25">
      <c r="A50" s="17"/>
      <c r="B50" s="5" t="s">
        <v>36</v>
      </c>
      <c r="C50" s="33">
        <f>SUM(C10,C18,_ftn1,C34,C42)</f>
        <v>109</v>
      </c>
      <c r="D50" s="33">
        <f>SUM(D10,D18,D26,D34,D42)</f>
        <v>49</v>
      </c>
      <c r="E50" s="33">
        <f>SUM(E10,E18,E26,E34,E42)</f>
        <v>15857</v>
      </c>
      <c r="F50" s="33">
        <f>SUM(F10,F18,F26,F34,F42)</f>
        <v>3848</v>
      </c>
      <c r="G50" s="36">
        <v>0</v>
      </c>
      <c r="H50" s="35">
        <f>SUM(C50,D50,E50,F50,G50)</f>
        <v>19863</v>
      </c>
      <c r="I50" s="33">
        <f t="shared" ref="I50:L51" si="1">SUM(I10,I18,I26,I34,I42)</f>
        <v>1841</v>
      </c>
      <c r="J50" s="33">
        <f t="shared" si="1"/>
        <v>1818</v>
      </c>
      <c r="K50" s="33">
        <f t="shared" si="1"/>
        <v>17914</v>
      </c>
      <c r="L50" s="33">
        <f t="shared" si="1"/>
        <v>20020</v>
      </c>
      <c r="M50" s="30">
        <v>0.99</v>
      </c>
      <c r="N50" s="91">
        <f>SUM(N10)</f>
        <v>199</v>
      </c>
      <c r="O50" s="91">
        <f>SUM(O10)</f>
        <v>7</v>
      </c>
      <c r="P50" s="33">
        <f>SUM(P10,P18,P26,P34,P42)</f>
        <v>19617</v>
      </c>
      <c r="Q50" s="57">
        <f>SUM(Q10,Q18,Q26,Q34,Q42)</f>
        <v>520</v>
      </c>
    </row>
    <row r="51" spans="1:17" x14ac:dyDescent="0.25">
      <c r="A51" s="92" t="s">
        <v>48</v>
      </c>
      <c r="B51" s="32" t="s">
        <v>38</v>
      </c>
      <c r="C51" s="33">
        <f>SUM(C11,C19,C27,C35,C43)</f>
        <v>525</v>
      </c>
      <c r="D51" s="33">
        <f>SUM(D11,D19,D27,D35,D43)</f>
        <v>2</v>
      </c>
      <c r="E51" s="33">
        <v>0</v>
      </c>
      <c r="F51" s="33">
        <v>0</v>
      </c>
      <c r="G51" s="34">
        <f>SUM(G11,G19,G27,G35,G43)</f>
        <v>5782</v>
      </c>
      <c r="H51" s="35">
        <f>SUM(C51,D51,E51,F51,G51)</f>
        <v>6309</v>
      </c>
      <c r="I51" s="36">
        <f t="shared" si="1"/>
        <v>114</v>
      </c>
      <c r="J51" s="33">
        <f t="shared" si="1"/>
        <v>880</v>
      </c>
      <c r="K51" s="33">
        <f t="shared" si="1"/>
        <v>6081</v>
      </c>
      <c r="L51" s="34">
        <f t="shared" si="1"/>
        <v>6299</v>
      </c>
      <c r="M51" s="30">
        <v>0.99</v>
      </c>
      <c r="N51" s="27">
        <f>SUM(N11)</f>
        <v>6</v>
      </c>
      <c r="O51" s="27">
        <f>SUM(O11)</f>
        <v>5</v>
      </c>
      <c r="P51" s="34">
        <f>SUM(P11,P19,P27,P35,P43)</f>
        <v>6297</v>
      </c>
      <c r="Q51" s="37">
        <f>SUM(Q11,Q19,Q27,Q35,Q43)</f>
        <v>463</v>
      </c>
    </row>
    <row r="52" spans="1:17" x14ac:dyDescent="0.25">
      <c r="A52" s="92" t="s">
        <v>49</v>
      </c>
      <c r="B52" s="9" t="s">
        <v>39</v>
      </c>
      <c r="C52" s="39"/>
      <c r="D52" s="39"/>
      <c r="E52" s="39"/>
      <c r="F52" s="39"/>
      <c r="G52" s="40"/>
      <c r="H52" s="41"/>
      <c r="I52" s="42"/>
      <c r="J52" s="39"/>
      <c r="K52" s="39"/>
      <c r="L52" s="40"/>
      <c r="M52" s="43"/>
      <c r="N52" s="39"/>
      <c r="O52" s="39"/>
      <c r="P52" s="40"/>
      <c r="Q52" s="44"/>
    </row>
    <row r="53" spans="1:17" x14ac:dyDescent="0.25">
      <c r="A53" s="17"/>
      <c r="B53" s="38" t="s">
        <v>40</v>
      </c>
      <c r="C53" s="39">
        <f>SUM(C13,C19,C29,C37,C45)</f>
        <v>100</v>
      </c>
      <c r="D53" s="39">
        <f>SUM(D13,D21,D29,D37,D45)</f>
        <v>0</v>
      </c>
      <c r="E53" s="39">
        <v>0</v>
      </c>
      <c r="F53" s="39">
        <v>0</v>
      </c>
      <c r="G53" s="39">
        <f>SUM(G13,G21,G29,G37,G45)</f>
        <v>2074</v>
      </c>
      <c r="H53" s="29">
        <f>SUM(C53,D53,E53,F53,G53)</f>
        <v>2174</v>
      </c>
      <c r="I53" s="39">
        <f t="shared" ref="I53:L54" si="2">SUM(I13,I21,I29,I37,I45)</f>
        <v>30</v>
      </c>
      <c r="J53" s="39">
        <f t="shared" si="2"/>
        <v>251</v>
      </c>
      <c r="K53" s="39">
        <f t="shared" si="2"/>
        <v>1760</v>
      </c>
      <c r="L53" s="39">
        <f t="shared" si="2"/>
        <v>2174</v>
      </c>
      <c r="M53" s="30">
        <v>1</v>
      </c>
      <c r="N53" s="33">
        <f t="shared" ref="N53:O55" si="3">SUM(N13)</f>
        <v>5</v>
      </c>
      <c r="O53" s="33">
        <f t="shared" si="3"/>
        <v>3</v>
      </c>
      <c r="P53" s="39">
        <f>SUM(P13,P21,P29,P37,P45)</f>
        <v>2162</v>
      </c>
      <c r="Q53" s="44">
        <f>SUM(Q13,Q21,Q29,Q37,Q45)</f>
        <v>390</v>
      </c>
    </row>
    <row r="54" spans="1:17" x14ac:dyDescent="0.25">
      <c r="A54" s="17"/>
      <c r="B54" s="90" t="s">
        <v>41</v>
      </c>
      <c r="C54" s="33">
        <f>SUM(C14,C22,C30,C38,C46)</f>
        <v>35</v>
      </c>
      <c r="D54" s="33">
        <f>SUM(D14,D22,D30,D38,D46)</f>
        <v>0</v>
      </c>
      <c r="E54" s="33">
        <v>0</v>
      </c>
      <c r="F54" s="33">
        <v>0</v>
      </c>
      <c r="G54" s="33">
        <f>SUM(G14,G22,G30,G38,G46)</f>
        <v>1780</v>
      </c>
      <c r="H54" s="35">
        <f>SUM(C54,D54,E54,F54,G54)</f>
        <v>1815</v>
      </c>
      <c r="I54" s="33">
        <f t="shared" si="2"/>
        <v>12</v>
      </c>
      <c r="J54" s="33">
        <f t="shared" si="2"/>
        <v>190</v>
      </c>
      <c r="K54" s="33">
        <f t="shared" si="2"/>
        <v>1610</v>
      </c>
      <c r="L54" s="33">
        <f t="shared" si="2"/>
        <v>1814</v>
      </c>
      <c r="M54" s="30">
        <v>1</v>
      </c>
      <c r="N54" s="91">
        <f t="shared" si="3"/>
        <v>2</v>
      </c>
      <c r="O54" s="91">
        <f t="shared" si="3"/>
        <v>1</v>
      </c>
      <c r="P54" s="33">
        <f>SUM(P14,P22,P30,P38,P46)</f>
        <v>1810</v>
      </c>
      <c r="Q54" s="37">
        <f>SUM(Q14,Q22,Q30,Q46,Q38)</f>
        <v>357</v>
      </c>
    </row>
    <row r="55" spans="1:17" x14ac:dyDescent="0.25">
      <c r="A55" s="17"/>
      <c r="B55" s="18" t="s">
        <v>42</v>
      </c>
      <c r="C55" s="33">
        <f>SUM(C15,C23,C31,C39,C47)</f>
        <v>1</v>
      </c>
      <c r="D55" s="33">
        <f>SUM(D15,D23,D31,D39,D47)</f>
        <v>0</v>
      </c>
      <c r="E55" s="33">
        <v>0</v>
      </c>
      <c r="F55" s="33">
        <v>0</v>
      </c>
      <c r="G55" s="34">
        <f>SUM(G15)</f>
        <v>69</v>
      </c>
      <c r="H55" s="35">
        <f>SUM(C55,D55,E55,F55,G55)</f>
        <v>70</v>
      </c>
      <c r="I55" s="33">
        <f>SUM(I15)</f>
        <v>0</v>
      </c>
      <c r="J55" s="33">
        <f>SUM(J15)</f>
        <v>6</v>
      </c>
      <c r="K55" s="33">
        <f>SUM(K15)</f>
        <v>64</v>
      </c>
      <c r="L55" s="45">
        <f>SUM(L15)</f>
        <v>70</v>
      </c>
      <c r="M55" s="30">
        <v>1</v>
      </c>
      <c r="N55" s="27">
        <f t="shared" si="3"/>
        <v>0</v>
      </c>
      <c r="O55" s="27">
        <f t="shared" si="3"/>
        <v>0</v>
      </c>
      <c r="P55" s="45">
        <f>SUM(P15)</f>
        <v>70</v>
      </c>
      <c r="Q55" s="37">
        <f>SUM(Q15)</f>
        <v>25</v>
      </c>
    </row>
    <row r="56" spans="1:17" ht="15.75" thickBot="1" x14ac:dyDescent="0.3">
      <c r="A56" s="17"/>
      <c r="B56" s="5" t="s">
        <v>43</v>
      </c>
      <c r="C56" s="27"/>
      <c r="D56" s="27"/>
      <c r="E56" s="27"/>
      <c r="F56" s="27"/>
      <c r="G56" s="93"/>
      <c r="H56" s="27"/>
      <c r="I56" s="46"/>
      <c r="J56" s="46"/>
      <c r="K56" s="46"/>
      <c r="L56" s="94"/>
      <c r="M56" s="50"/>
      <c r="N56" s="41"/>
      <c r="O56" s="41"/>
      <c r="P56" s="94"/>
      <c r="Q56" s="51"/>
    </row>
    <row r="57" spans="1:17" ht="15.75" thickBot="1" x14ac:dyDescent="0.3">
      <c r="A57" s="52"/>
      <c r="B57" s="89" t="s">
        <v>16</v>
      </c>
      <c r="C57" s="54">
        <f>SUM(C50,C51,C53,C54,C55)</f>
        <v>770</v>
      </c>
      <c r="D57" s="54">
        <f>SUM(D50,D51,D53,D54,D55)</f>
        <v>51</v>
      </c>
      <c r="E57" s="54">
        <f>SUM(E50)</f>
        <v>15857</v>
      </c>
      <c r="F57" s="54">
        <f>SUM(F50)</f>
        <v>3848</v>
      </c>
      <c r="G57" s="54">
        <f t="shared" ref="G57:L57" si="4">SUM(G50,G51,G53,G54,G55)</f>
        <v>9705</v>
      </c>
      <c r="H57" s="54">
        <f t="shared" si="4"/>
        <v>30231</v>
      </c>
      <c r="I57" s="54">
        <f t="shared" si="4"/>
        <v>1997</v>
      </c>
      <c r="J57" s="54">
        <f t="shared" si="4"/>
        <v>3145</v>
      </c>
      <c r="K57" s="54">
        <f t="shared" si="4"/>
        <v>27429</v>
      </c>
      <c r="L57" s="54">
        <f t="shared" si="4"/>
        <v>30377</v>
      </c>
      <c r="M57" s="95">
        <v>0.99</v>
      </c>
      <c r="N57" s="54">
        <f>SUM(N50,N51,N53,N54,N55)</f>
        <v>212</v>
      </c>
      <c r="O57" s="54">
        <v>7</v>
      </c>
      <c r="P57" s="54">
        <f>SUM(P50,P51,P53,P54,P55)</f>
        <v>29956</v>
      </c>
      <c r="Q57" s="96">
        <v>520</v>
      </c>
    </row>
  </sheetData>
  <pageMargins left="0.11811023622047245" right="0.11811023622047245" top="3.937007874015748E-2" bottom="3.937007874015748E-2" header="0" footer="3.937007874015748E-2"/>
  <pageSetup paperSize="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Anual OT</vt:lpstr>
      <vt:lpstr>'Anual OT'!_ftn1</vt:lpstr>
    </vt:vector>
  </TitlesOfParts>
  <Company>RePack by SPecialiST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2013-02-20T12:39:43Z</cp:lastPrinted>
  <dcterms:created xsi:type="dcterms:W3CDTF">2013-01-04T11:05:25Z</dcterms:created>
  <dcterms:modified xsi:type="dcterms:W3CDTF">2013-02-28T11:55:24Z</dcterms:modified>
</cp:coreProperties>
</file>