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<sst xmlns="http://schemas.openxmlformats.org/spreadsheetml/2006/main" count="95" uniqueCount="57">
  <si>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</si>
  <si>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</si>
  <si>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</si>
  <si>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</si>
  <si>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</si>
  <si>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</si>
  <si>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</si>
  <si>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</si>
  <si>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</si>
  <si>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</si>
  <si>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</si>
  <si>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</si>
  <si>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</si>
  <si>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</si>
  <si>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</si>
  <si>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</si>
  <si>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</si>
  <si>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</si>
  <si>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</si>
  <si>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</si>
  <si>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</si>
  <si>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</si>
  <si>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</si>
  <si>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</si>
  <si>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</si>
  <si>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</si>
  <si>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</si>
  <si>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</si>
  <si>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</si>
  <si>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</si>
  <si>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</si>
  <si>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</si>
  <si>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implicaţi</t>
  </si>
  <si>
    <t>Instanţă</t>
  </si>
  <si>
    <t>IP,</t>
  </si>
  <si>
    <t>CNA,</t>
  </si>
  <si>
    <t>Minori</t>
  </si>
  <si>
    <t>(fete și</t>
  </si>
  <si>
    <t>băieți)</t>
  </si>
  <si>
    <t xml:space="preserve">De genul </t>
  </si>
  <si>
    <t>femenin</t>
  </si>
  <si>
    <t>inc. Minore</t>
  </si>
  <si>
    <t>De genul</t>
  </si>
  <si>
    <t>masculin</t>
  </si>
  <si>
    <t>inc.minori</t>
  </si>
  <si>
    <t>solicitări</t>
  </si>
  <si>
    <t>satisfăc.</t>
  </si>
  <si>
    <t>Raportul</t>
  </si>
  <si>
    <t>dintre nr. solic.</t>
  </si>
  <si>
    <t>satisfăc și</t>
  </si>
  <si>
    <t>parvenite în %</t>
  </si>
  <si>
    <t>Circumscrip-</t>
  </si>
  <si>
    <t>ția</t>
  </si>
  <si>
    <t>Bălți</t>
  </si>
  <si>
    <t>Cahul</t>
  </si>
  <si>
    <t>Comrat</t>
  </si>
  <si>
    <t xml:space="preserve">                                         Raportul trimestrial 1 de acordare a asistenței juridice pe cauzele penale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</si>
</sst>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2" fillId="0" borderId="10" xfId="33" applyFont="1" applyFill="1" applyBorder="1" applyAlignment="1">
      <alignment horizontal="right"/>
      <protection/>
    </xf>
    <xf numFmtId="0" fontId="2" fillId="0" borderId="26" xfId="33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right"/>
      <protection/>
    </xf>
    <xf numFmtId="0" fontId="2" fillId="0" borderId="16" xfId="33" applyFont="1" applyFill="1" applyBorder="1" applyAlignment="1">
      <alignment horizontal="right"/>
      <protection/>
    </xf>
    <xf numFmtId="0" fontId="2" fillId="0" borderId="17" xfId="33" applyFont="1" applyFill="1" applyBorder="1" applyAlignment="1">
      <alignment horizontal="right"/>
      <protection/>
    </xf>
    <xf numFmtId="0" fontId="2" fillId="0" borderId="15" xfId="33" applyFont="1" applyFill="1" applyBorder="1" applyAlignment="1">
      <alignment horizontal="right"/>
      <protection/>
    </xf>
    <xf numFmtId="0" fontId="5" fillId="0" borderId="17" xfId="33" applyFont="1" applyFill="1" applyBorder="1" applyAlignment="1">
      <alignment horizontal="right"/>
      <protection/>
    </xf>
    <xf numFmtId="0" fontId="2" fillId="0" borderId="28" xfId="33" applyFont="1" applyFill="1" applyBorder="1" applyAlignment="1">
      <alignment horizontal="right"/>
      <protection/>
    </xf>
    <xf numFmtId="9" fontId="2" fillId="0" borderId="17" xfId="33" applyNumberFormat="1" applyFont="1" applyFill="1" applyBorder="1" applyAlignment="1">
      <alignment horizontal="right"/>
      <protection/>
    </xf>
    <xf numFmtId="0" fontId="5" fillId="0" borderId="12" xfId="33" applyFont="1" applyFill="1" applyBorder="1" applyAlignment="1">
      <alignment horizontal="right"/>
      <protection/>
    </xf>
    <xf numFmtId="0" fontId="2" fillId="0" borderId="33" xfId="33" applyFont="1" applyFill="1" applyBorder="1" applyAlignment="1">
      <alignment horizontal="right"/>
      <protection/>
    </xf>
    <xf numFmtId="0" fontId="2" fillId="0" borderId="34" xfId="33" applyFont="1" applyFill="1" applyBorder="1" applyAlignment="1">
      <alignment horizontal="right"/>
      <protection/>
    </xf>
    <xf numFmtId="9" fontId="2" fillId="0" borderId="10" xfId="33" applyNumberFormat="1" applyFont="1" applyFill="1" applyBorder="1" applyAlignment="1">
      <alignment horizontal="right"/>
      <protection/>
    </xf>
    <xf numFmtId="0" fontId="2" fillId="0" borderId="12" xfId="33" applyFont="1" applyFill="1" applyBorder="1" applyAlignment="1">
      <alignment horizontal="right"/>
      <protection/>
    </xf>
    <xf numFmtId="0" fontId="2" fillId="0" borderId="11" xfId="33" applyFont="1" applyFill="1" applyBorder="1" applyAlignment="1">
      <alignment horizontal="right"/>
      <protection/>
    </xf>
    <xf numFmtId="0" fontId="2" fillId="0" borderId="0" xfId="33" applyFont="1" applyFill="1" applyBorder="1" applyAlignment="1">
      <alignment horizontal="right"/>
      <protection/>
    </xf>
    <xf numFmtId="9" fontId="2" fillId="0" borderId="12" xfId="33" applyNumberFormat="1" applyFont="1" applyFill="1" applyBorder="1" applyAlignment="1">
      <alignment horizontal="right"/>
      <protection/>
    </xf>
    <xf numFmtId="0" fontId="2" fillId="0" borderId="13" xfId="33" applyFont="1" applyFill="1" applyBorder="1" applyAlignment="1">
      <alignment horizontal="right"/>
      <protection/>
    </xf>
    <xf numFmtId="0" fontId="5" fillId="0" borderId="32" xfId="33" applyFont="1" applyFill="1" applyBorder="1" applyAlignment="1">
      <alignment horizontal="right"/>
      <protection/>
    </xf>
    <xf numFmtId="9" fontId="5" fillId="0" borderId="32" xfId="33" applyNumberFormat="1" applyFont="1" applyFill="1" applyBorder="1" applyAlignment="1">
      <alignment horizontal="right"/>
      <protection/>
    </xf>
    <xf numFmtId="0" fontId="5" fillId="0" borderId="35" xfId="33" applyFont="1" applyFill="1" applyBorder="1" applyAlignment="1">
      <alignment horizontal="right"/>
      <protection/>
    </xf>
    <xf numFmtId="9" fontId="5" fillId="0" borderId="3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9" fontId="2" fillId="0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9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9" fontId="2" fillId="0" borderId="3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9" fontId="2" fillId="0" borderId="38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5" fillId="0" borderId="16" xfId="33" applyFont="1" applyFill="1" applyBorder="1" applyAlignment="1">
      <alignment horizontal="right"/>
      <protection/>
    </xf>
    <xf numFmtId="0" fontId="5" fillId="0" borderId="15" xfId="33" applyFont="1" applyFill="1" applyBorder="1" applyAlignment="1">
      <alignment horizontal="right"/>
      <protection/>
    </xf>
    <xf numFmtId="0" fontId="2" fillId="0" borderId="33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6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2.00390625" style="21" customWidth="1"/>
    <col min="2" max="2" width="14.421875" style="21" customWidth="1"/>
    <col min="3" max="3" width="6.140625" style="21" customWidth="1"/>
    <col min="4" max="4" width="6.00390625" style="21" customWidth="1"/>
    <col min="5" max="5" width="7.57421875" style="21" customWidth="1"/>
    <col min="6" max="6" width="7.8515625" style="21" customWidth="1"/>
    <col min="7" max="7" width="7.28125" style="21" customWidth="1"/>
    <col min="8" max="8" width="8.140625" style="21" customWidth="1"/>
    <col min="9" max="9" width="6.57421875" style="21" customWidth="1"/>
    <col min="10" max="10" width="7.421875" style="21" customWidth="1"/>
    <col min="11" max="11" width="6.7109375" style="21" customWidth="1"/>
    <col min="12" max="12" width="5.7109375" style="21" customWidth="1"/>
    <col min="13" max="13" width="12.8515625" style="21" customWidth="1"/>
    <col min="14" max="14" width="6.28125" style="21" customWidth="1"/>
    <col min="15" max="15" width="7.7109375" style="21" customWidth="1"/>
    <col min="16" max="16" width="7.00390625" style="21" customWidth="1"/>
    <col min="17" max="17" width="7.28125" style="21" customWidth="1"/>
    <col min="18" max="16384" width="9.140625" style="21" customWidth="1"/>
  </cols>
  <sheetData>
    <row r="1" spans="7:9" ht="12.75">
      <c r="G1" s="22"/>
      <c r="H1" s="22"/>
      <c r="I1" s="22"/>
    </row>
    <row r="2" spans="1:15" ht="15.75">
      <c r="A2" s="22">
        <v>2020</v>
      </c>
      <c r="B2" s="22" t="s">
        <v>56</v>
      </c>
      <c r="C2" s="22"/>
      <c r="D2" s="22"/>
      <c r="E2" s="23"/>
      <c r="F2" s="23"/>
      <c r="G2" s="23"/>
      <c r="H2" s="23"/>
      <c r="I2" s="22"/>
      <c r="J2" s="22"/>
      <c r="K2" s="22"/>
      <c r="L2" s="22"/>
      <c r="M2" s="22"/>
      <c r="N2" s="22"/>
      <c r="O2" s="22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5" t="s">
        <v>51</v>
      </c>
      <c r="B4" s="104" t="s">
        <v>0</v>
      </c>
      <c r="C4" s="105" t="s">
        <v>1</v>
      </c>
      <c r="D4" s="8"/>
      <c r="E4" s="8"/>
      <c r="F4" s="8"/>
      <c r="G4" s="8"/>
      <c r="H4" s="9"/>
      <c r="I4" s="105" t="s">
        <v>13</v>
      </c>
      <c r="J4" s="119"/>
      <c r="K4" s="119"/>
      <c r="L4" s="105" t="s">
        <v>4</v>
      </c>
      <c r="M4" s="120"/>
      <c r="N4" s="108" t="s">
        <v>25</v>
      </c>
      <c r="O4" s="106"/>
      <c r="P4" s="121"/>
      <c r="Q4" s="122"/>
    </row>
    <row r="5" spans="1:17" ht="12.75">
      <c r="A5" s="26" t="s">
        <v>52</v>
      </c>
      <c r="B5" s="11"/>
      <c r="C5" s="108" t="s">
        <v>2</v>
      </c>
      <c r="D5" s="106"/>
      <c r="E5" s="106"/>
      <c r="F5" s="106"/>
      <c r="G5" s="106"/>
      <c r="H5" s="109"/>
      <c r="I5" s="108" t="s">
        <v>14</v>
      </c>
      <c r="J5" s="106"/>
      <c r="K5" s="106"/>
      <c r="L5" s="108" t="s">
        <v>5</v>
      </c>
      <c r="M5" s="109"/>
      <c r="N5" s="110" t="s">
        <v>26</v>
      </c>
      <c r="O5" s="107"/>
      <c r="P5" s="111" t="s">
        <v>24</v>
      </c>
      <c r="Q5" s="112"/>
    </row>
    <row r="6" spans="1:17" ht="12.75">
      <c r="A6" s="27"/>
      <c r="B6" s="11"/>
      <c r="C6" s="110" t="s">
        <v>3</v>
      </c>
      <c r="D6" s="107"/>
      <c r="E6" s="113" t="s">
        <v>34</v>
      </c>
      <c r="F6" s="113" t="s">
        <v>11</v>
      </c>
      <c r="G6" s="113" t="s">
        <v>33</v>
      </c>
      <c r="H6" s="113" t="s">
        <v>12</v>
      </c>
      <c r="I6" s="113" t="s">
        <v>36</v>
      </c>
      <c r="J6" s="113" t="s">
        <v>39</v>
      </c>
      <c r="K6" s="114" t="s">
        <v>42</v>
      </c>
      <c r="L6" s="113" t="s">
        <v>15</v>
      </c>
      <c r="M6" s="114" t="s">
        <v>47</v>
      </c>
      <c r="N6" s="113" t="s">
        <v>16</v>
      </c>
      <c r="O6" s="113" t="s">
        <v>16</v>
      </c>
      <c r="P6" s="113" t="s">
        <v>18</v>
      </c>
      <c r="Q6" s="115" t="s">
        <v>16</v>
      </c>
    </row>
    <row r="7" spans="1:17" ht="12.75">
      <c r="A7" s="27"/>
      <c r="B7" s="11"/>
      <c r="C7" s="113"/>
      <c r="D7" s="113"/>
      <c r="E7" s="104" t="s">
        <v>35</v>
      </c>
      <c r="F7" s="104"/>
      <c r="G7" s="104"/>
      <c r="H7" s="104"/>
      <c r="I7" s="104" t="s">
        <v>37</v>
      </c>
      <c r="J7" s="104" t="s">
        <v>40</v>
      </c>
      <c r="K7" s="116" t="s">
        <v>43</v>
      </c>
      <c r="L7" s="116" t="s">
        <v>45</v>
      </c>
      <c r="M7" s="116" t="s">
        <v>48</v>
      </c>
      <c r="N7" s="116" t="s">
        <v>19</v>
      </c>
      <c r="O7" s="104" t="s">
        <v>17</v>
      </c>
      <c r="P7" s="116" t="s">
        <v>19</v>
      </c>
      <c r="Q7" s="115" t="s">
        <v>17</v>
      </c>
    </row>
    <row r="8" spans="1:17" ht="12.75">
      <c r="A8" s="27"/>
      <c r="B8" s="11"/>
      <c r="C8" s="104" t="s">
        <v>6</v>
      </c>
      <c r="D8" s="104" t="s">
        <v>6</v>
      </c>
      <c r="E8" s="104" t="s">
        <v>9</v>
      </c>
      <c r="F8" s="11"/>
      <c r="G8" s="11"/>
      <c r="H8" s="104"/>
      <c r="I8" s="104" t="s">
        <v>38</v>
      </c>
      <c r="J8" s="116" t="s">
        <v>41</v>
      </c>
      <c r="K8" s="116" t="s">
        <v>44</v>
      </c>
      <c r="L8" s="116" t="s">
        <v>46</v>
      </c>
      <c r="M8" s="116" t="s">
        <v>49</v>
      </c>
      <c r="N8" s="104"/>
      <c r="O8" s="104"/>
      <c r="P8" s="117"/>
      <c r="Q8" s="118" t="s">
        <v>32</v>
      </c>
    </row>
    <row r="9" spans="1:17" ht="13.5" thickBot="1">
      <c r="A9" s="7"/>
      <c r="B9" s="11"/>
      <c r="C9" s="104" t="s">
        <v>7</v>
      </c>
      <c r="D9" s="104" t="s">
        <v>8</v>
      </c>
      <c r="E9" s="104" t="s">
        <v>10</v>
      </c>
      <c r="F9" s="11"/>
      <c r="G9" s="11"/>
      <c r="H9" s="104"/>
      <c r="I9" s="104"/>
      <c r="J9" s="104"/>
      <c r="K9" s="104"/>
      <c r="L9" s="104"/>
      <c r="M9" s="116" t="s">
        <v>50</v>
      </c>
      <c r="N9" s="104"/>
      <c r="O9" s="104"/>
      <c r="P9" s="117"/>
      <c r="Q9" s="118"/>
    </row>
    <row r="10" spans="1:17" ht="12.75">
      <c r="A10" s="27"/>
      <c r="B10" s="1" t="s">
        <v>20</v>
      </c>
      <c r="C10" s="31">
        <v>5</v>
      </c>
      <c r="D10" s="31">
        <v>20</v>
      </c>
      <c r="E10" s="31">
        <v>2523</v>
      </c>
      <c r="F10" s="31">
        <v>125</v>
      </c>
      <c r="G10" s="32">
        <v>0</v>
      </c>
      <c r="H10" s="33">
        <v>2673</v>
      </c>
      <c r="I10" s="31">
        <v>342</v>
      </c>
      <c r="J10" s="31">
        <v>235</v>
      </c>
      <c r="K10" s="31">
        <v>2438</v>
      </c>
      <c r="L10" s="33">
        <v>2673</v>
      </c>
      <c r="M10" s="34">
        <v>1</v>
      </c>
      <c r="N10" s="31">
        <v>34</v>
      </c>
      <c r="O10" s="31">
        <v>6</v>
      </c>
      <c r="P10" s="35">
        <v>2639</v>
      </c>
      <c r="Q10" s="36">
        <v>304</v>
      </c>
    </row>
    <row r="11" spans="1:17" ht="12.75">
      <c r="A11" s="26" t="s">
        <v>27</v>
      </c>
      <c r="B11" s="12" t="s">
        <v>21</v>
      </c>
      <c r="C11" s="31">
        <v>9</v>
      </c>
      <c r="D11" s="31">
        <v>84</v>
      </c>
      <c r="E11" s="31">
        <v>2</v>
      </c>
      <c r="F11" s="31">
        <v>1</v>
      </c>
      <c r="G11" s="37">
        <v>2070</v>
      </c>
      <c r="H11" s="33">
        <v>2166</v>
      </c>
      <c r="I11" s="32">
        <v>16</v>
      </c>
      <c r="J11" s="31">
        <v>187</v>
      </c>
      <c r="K11" s="31">
        <v>1979</v>
      </c>
      <c r="L11" s="33">
        <v>2166</v>
      </c>
      <c r="M11" s="34">
        <v>1</v>
      </c>
      <c r="N11" s="32">
        <v>57</v>
      </c>
      <c r="O11" s="31">
        <v>6</v>
      </c>
      <c r="P11" s="35">
        <v>2109</v>
      </c>
      <c r="Q11" s="36">
        <v>259</v>
      </c>
    </row>
    <row r="12" spans="1:17" ht="12.75">
      <c r="A12" s="26"/>
      <c r="B12" s="10" t="s">
        <v>22</v>
      </c>
      <c r="C12" s="38"/>
      <c r="D12" s="38"/>
      <c r="E12" s="38"/>
      <c r="F12" s="38"/>
      <c r="G12" s="39"/>
      <c r="H12" s="40"/>
      <c r="I12" s="41"/>
      <c r="J12" s="38"/>
      <c r="K12" s="38"/>
      <c r="L12" s="39"/>
      <c r="M12" s="42"/>
      <c r="N12" s="41"/>
      <c r="O12" s="38"/>
      <c r="P12" s="43"/>
      <c r="Q12" s="44"/>
    </row>
    <row r="13" spans="1:17" ht="12.75">
      <c r="A13" s="27"/>
      <c r="B13" s="13" t="s">
        <v>30</v>
      </c>
      <c r="C13" s="38">
        <v>2</v>
      </c>
      <c r="D13" s="38">
        <v>12</v>
      </c>
      <c r="E13" s="38">
        <v>1</v>
      </c>
      <c r="F13" s="38">
        <v>0</v>
      </c>
      <c r="G13" s="38">
        <v>639</v>
      </c>
      <c r="H13" s="45">
        <v>654</v>
      </c>
      <c r="I13" s="38">
        <v>10</v>
      </c>
      <c r="J13" s="38">
        <v>69</v>
      </c>
      <c r="K13" s="38">
        <v>585</v>
      </c>
      <c r="L13" s="45">
        <v>654</v>
      </c>
      <c r="M13" s="34">
        <v>1</v>
      </c>
      <c r="N13" s="38">
        <v>1</v>
      </c>
      <c r="O13" s="38">
        <v>1</v>
      </c>
      <c r="P13" s="43">
        <v>653</v>
      </c>
      <c r="Q13" s="44">
        <v>124</v>
      </c>
    </row>
    <row r="14" spans="1:17" ht="12.75">
      <c r="A14" s="27"/>
      <c r="B14" s="1" t="s">
        <v>29</v>
      </c>
      <c r="C14" s="31">
        <v>0</v>
      </c>
      <c r="D14" s="31">
        <v>3</v>
      </c>
      <c r="E14" s="31">
        <v>12</v>
      </c>
      <c r="F14" s="31">
        <v>1</v>
      </c>
      <c r="G14" s="31">
        <v>0</v>
      </c>
      <c r="H14" s="33">
        <v>16</v>
      </c>
      <c r="I14" s="31">
        <v>0</v>
      </c>
      <c r="J14" s="31">
        <v>1</v>
      </c>
      <c r="K14" s="31">
        <v>15</v>
      </c>
      <c r="L14" s="33">
        <v>16</v>
      </c>
      <c r="M14" s="34">
        <v>1</v>
      </c>
      <c r="N14" s="31">
        <v>0</v>
      </c>
      <c r="O14" s="31">
        <v>0</v>
      </c>
      <c r="P14" s="35">
        <v>16</v>
      </c>
      <c r="Q14" s="36">
        <v>15</v>
      </c>
    </row>
    <row r="15" spans="1:17" ht="12.75">
      <c r="A15" s="27"/>
      <c r="B15" s="1" t="s">
        <v>28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  <c r="H15" s="33">
        <v>0</v>
      </c>
      <c r="I15" s="31">
        <v>0</v>
      </c>
      <c r="J15" s="31">
        <v>0</v>
      </c>
      <c r="K15" s="31">
        <v>0</v>
      </c>
      <c r="L15" s="33">
        <v>0</v>
      </c>
      <c r="M15" s="34">
        <v>1</v>
      </c>
      <c r="N15" s="31">
        <v>0</v>
      </c>
      <c r="O15" s="31">
        <v>0</v>
      </c>
      <c r="P15" s="35">
        <v>0</v>
      </c>
      <c r="Q15" s="36">
        <v>0</v>
      </c>
    </row>
    <row r="16" spans="1:17" ht="13.5" thickBot="1">
      <c r="A16" s="27"/>
      <c r="B16" s="14" t="s">
        <v>23</v>
      </c>
      <c r="C16" s="46"/>
      <c r="D16" s="46"/>
      <c r="E16" s="46"/>
      <c r="F16" s="46"/>
      <c r="G16" s="47"/>
      <c r="H16" s="48"/>
      <c r="I16" s="46"/>
      <c r="J16" s="46"/>
      <c r="K16" s="46"/>
      <c r="L16" s="49"/>
      <c r="M16" s="50"/>
      <c r="N16" s="46"/>
      <c r="O16" s="46"/>
      <c r="P16" s="51"/>
      <c r="Q16" s="52"/>
    </row>
    <row r="17" spans="1:19" ht="13.5" thickBot="1">
      <c r="A17" s="28"/>
      <c r="B17" s="15" t="s">
        <v>12</v>
      </c>
      <c r="C17" s="48">
        <f>SUM(C10:C13:C11:C12:C14:C15)</f>
        <v>16</v>
      </c>
      <c r="D17" s="48">
        <f aca="true" t="shared" si="0" ref="D17:L17">SUM(D10:D16)</f>
        <v>119</v>
      </c>
      <c r="E17" s="48">
        <f t="shared" si="0"/>
        <v>2538</v>
      </c>
      <c r="F17" s="53">
        <f t="shared" si="0"/>
        <v>127</v>
      </c>
      <c r="G17" s="48">
        <f t="shared" si="0"/>
        <v>2709</v>
      </c>
      <c r="H17" s="48">
        <f t="shared" si="0"/>
        <v>5509</v>
      </c>
      <c r="I17" s="48">
        <f t="shared" si="0"/>
        <v>368</v>
      </c>
      <c r="J17" s="48">
        <f t="shared" si="0"/>
        <v>492</v>
      </c>
      <c r="K17" s="48">
        <f t="shared" si="0"/>
        <v>5017</v>
      </c>
      <c r="L17" s="48">
        <f t="shared" si="0"/>
        <v>5509</v>
      </c>
      <c r="M17" s="54">
        <v>1</v>
      </c>
      <c r="N17" s="48">
        <f>SUM(N10:N16)</f>
        <v>92</v>
      </c>
      <c r="O17" s="48">
        <f>SUM(O10:O16)</f>
        <v>13</v>
      </c>
      <c r="P17" s="48">
        <f>SUM(P10:P16)</f>
        <v>5417</v>
      </c>
      <c r="Q17" s="55">
        <f>SUM(Q10:Q16)</f>
        <v>702</v>
      </c>
      <c r="S17" s="2"/>
    </row>
    <row r="18" spans="1:17" ht="12.75">
      <c r="A18" s="27"/>
      <c r="B18" s="16" t="s">
        <v>20</v>
      </c>
      <c r="C18" s="31">
        <v>15</v>
      </c>
      <c r="D18" s="31">
        <v>2</v>
      </c>
      <c r="E18" s="31">
        <v>1241</v>
      </c>
      <c r="F18" s="31">
        <v>167</v>
      </c>
      <c r="G18" s="32">
        <v>0</v>
      </c>
      <c r="H18" s="33">
        <v>1425</v>
      </c>
      <c r="I18" s="31">
        <v>150</v>
      </c>
      <c r="J18" s="31">
        <v>132</v>
      </c>
      <c r="K18" s="31">
        <v>1293</v>
      </c>
      <c r="L18" s="33">
        <v>1425</v>
      </c>
      <c r="M18" s="34">
        <v>1</v>
      </c>
      <c r="N18" s="31">
        <v>15</v>
      </c>
      <c r="O18" s="31">
        <v>1</v>
      </c>
      <c r="P18" s="35">
        <v>1410</v>
      </c>
      <c r="Q18" s="36">
        <v>93</v>
      </c>
    </row>
    <row r="19" spans="1:17" ht="12.75">
      <c r="A19" s="26" t="s">
        <v>53</v>
      </c>
      <c r="B19" s="1" t="s">
        <v>21</v>
      </c>
      <c r="C19" s="31">
        <v>6</v>
      </c>
      <c r="D19" s="31">
        <v>6</v>
      </c>
      <c r="E19" s="31">
        <v>3</v>
      </c>
      <c r="F19" s="31">
        <v>0</v>
      </c>
      <c r="G19" s="37">
        <v>737</v>
      </c>
      <c r="H19" s="33">
        <v>752</v>
      </c>
      <c r="I19" s="32">
        <v>12</v>
      </c>
      <c r="J19" s="31">
        <v>43</v>
      </c>
      <c r="K19" s="31">
        <v>709</v>
      </c>
      <c r="L19" s="33">
        <v>752</v>
      </c>
      <c r="M19" s="34">
        <v>1</v>
      </c>
      <c r="N19" s="32">
        <v>0</v>
      </c>
      <c r="O19" s="31">
        <v>0</v>
      </c>
      <c r="P19" s="35">
        <v>752</v>
      </c>
      <c r="Q19" s="36">
        <v>69</v>
      </c>
    </row>
    <row r="20" spans="1:17" ht="12.75">
      <c r="A20" s="26"/>
      <c r="B20" s="17" t="s">
        <v>22</v>
      </c>
      <c r="C20" s="38"/>
      <c r="D20" s="38"/>
      <c r="E20" s="38"/>
      <c r="F20" s="38"/>
      <c r="G20" s="39"/>
      <c r="H20" s="40"/>
      <c r="I20" s="41"/>
      <c r="J20" s="38"/>
      <c r="K20" s="38"/>
      <c r="L20" s="39"/>
      <c r="M20" s="42"/>
      <c r="N20" s="41"/>
      <c r="O20" s="38"/>
      <c r="P20" s="43"/>
      <c r="Q20" s="44"/>
    </row>
    <row r="21" spans="1:17" ht="12.75">
      <c r="A21" s="27"/>
      <c r="B21" s="17" t="s">
        <v>30</v>
      </c>
      <c r="C21" s="38">
        <v>2</v>
      </c>
      <c r="D21" s="38">
        <v>0</v>
      </c>
      <c r="E21" s="38">
        <v>0</v>
      </c>
      <c r="F21" s="38">
        <v>0</v>
      </c>
      <c r="G21" s="38">
        <v>337</v>
      </c>
      <c r="H21" s="45">
        <v>339</v>
      </c>
      <c r="I21" s="38">
        <v>8</v>
      </c>
      <c r="J21" s="38">
        <v>33</v>
      </c>
      <c r="K21" s="38">
        <v>306</v>
      </c>
      <c r="L21" s="45">
        <v>339</v>
      </c>
      <c r="M21" s="34">
        <v>1</v>
      </c>
      <c r="N21" s="38">
        <v>0</v>
      </c>
      <c r="O21" s="38">
        <v>0</v>
      </c>
      <c r="P21" s="43">
        <v>339</v>
      </c>
      <c r="Q21" s="44">
        <v>27</v>
      </c>
    </row>
    <row r="22" spans="1:17" ht="12.75">
      <c r="A22" s="27"/>
      <c r="B22" s="1" t="s">
        <v>29</v>
      </c>
      <c r="C22" s="31">
        <v>0</v>
      </c>
      <c r="D22" s="31">
        <v>1</v>
      </c>
      <c r="E22" s="31">
        <v>0</v>
      </c>
      <c r="F22" s="31">
        <v>0</v>
      </c>
      <c r="G22" s="31">
        <v>173</v>
      </c>
      <c r="H22" s="33">
        <v>174</v>
      </c>
      <c r="I22" s="31">
        <v>0</v>
      </c>
      <c r="J22" s="31">
        <v>5</v>
      </c>
      <c r="K22" s="31">
        <v>169</v>
      </c>
      <c r="L22" s="33">
        <v>174</v>
      </c>
      <c r="M22" s="34">
        <v>1</v>
      </c>
      <c r="N22" s="31">
        <v>0</v>
      </c>
      <c r="O22" s="31">
        <v>0</v>
      </c>
      <c r="P22" s="35">
        <v>174</v>
      </c>
      <c r="Q22" s="36">
        <v>29</v>
      </c>
    </row>
    <row r="23" spans="1:17" ht="12.75">
      <c r="A23" s="27"/>
      <c r="B23" s="1" t="s">
        <v>28</v>
      </c>
      <c r="C23" s="31">
        <v>0</v>
      </c>
      <c r="D23" s="31">
        <v>0</v>
      </c>
      <c r="E23" s="31">
        <v>0</v>
      </c>
      <c r="F23" s="31">
        <v>0</v>
      </c>
      <c r="G23" s="37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4">
        <v>1</v>
      </c>
      <c r="N23" s="31">
        <v>0</v>
      </c>
      <c r="O23" s="31">
        <v>0</v>
      </c>
      <c r="P23" s="35">
        <v>0</v>
      </c>
      <c r="Q23" s="36">
        <v>0</v>
      </c>
    </row>
    <row r="24" spans="1:17" ht="13.5" thickBot="1">
      <c r="A24" s="27"/>
      <c r="B24" s="14" t="s">
        <v>23</v>
      </c>
      <c r="C24" s="46"/>
      <c r="D24" s="46"/>
      <c r="E24" s="46"/>
      <c r="F24" s="46"/>
      <c r="G24" s="47"/>
      <c r="H24" s="48"/>
      <c r="I24" s="46"/>
      <c r="J24" s="46"/>
      <c r="K24" s="46"/>
      <c r="L24" s="49"/>
      <c r="M24" s="50"/>
      <c r="N24" s="46"/>
      <c r="O24" s="46"/>
      <c r="P24" s="51"/>
      <c r="Q24" s="52"/>
    </row>
    <row r="25" spans="1:17" ht="13.5" thickBot="1">
      <c r="A25" s="28"/>
      <c r="B25" s="18" t="s">
        <v>12</v>
      </c>
      <c r="C25" s="48">
        <f aca="true" t="shared" si="1" ref="C25:L25">SUM(C18:C24)</f>
        <v>23</v>
      </c>
      <c r="D25" s="48">
        <f t="shared" si="1"/>
        <v>9</v>
      </c>
      <c r="E25" s="48">
        <f t="shared" si="1"/>
        <v>1244</v>
      </c>
      <c r="F25" s="53">
        <f t="shared" si="1"/>
        <v>167</v>
      </c>
      <c r="G25" s="48">
        <f t="shared" si="1"/>
        <v>1247</v>
      </c>
      <c r="H25" s="48">
        <f t="shared" si="1"/>
        <v>2690</v>
      </c>
      <c r="I25" s="48">
        <f t="shared" si="1"/>
        <v>170</v>
      </c>
      <c r="J25" s="48">
        <f t="shared" si="1"/>
        <v>213</v>
      </c>
      <c r="K25" s="48">
        <f t="shared" si="1"/>
        <v>2477</v>
      </c>
      <c r="L25" s="48">
        <f t="shared" si="1"/>
        <v>2690</v>
      </c>
      <c r="M25" s="54">
        <v>1</v>
      </c>
      <c r="N25" s="48">
        <v>15</v>
      </c>
      <c r="O25" s="48">
        <v>1</v>
      </c>
      <c r="P25" s="48">
        <f>SUM(P18:P24)</f>
        <v>2675</v>
      </c>
      <c r="Q25" s="55">
        <f>SUM(Q18:Q24)</f>
        <v>218</v>
      </c>
    </row>
    <row r="26" spans="1:17" ht="12.75">
      <c r="A26" s="27"/>
      <c r="B26" s="11" t="s">
        <v>20</v>
      </c>
      <c r="C26" s="56">
        <v>8</v>
      </c>
      <c r="D26" s="56">
        <v>1</v>
      </c>
      <c r="E26" s="56">
        <v>255</v>
      </c>
      <c r="F26" s="56">
        <v>45</v>
      </c>
      <c r="G26" s="57">
        <v>0</v>
      </c>
      <c r="H26" s="58">
        <v>309</v>
      </c>
      <c r="I26" s="56">
        <v>19</v>
      </c>
      <c r="J26" s="56">
        <v>17</v>
      </c>
      <c r="K26" s="56">
        <v>292</v>
      </c>
      <c r="L26" s="58">
        <v>309</v>
      </c>
      <c r="M26" s="68">
        <v>1</v>
      </c>
      <c r="N26" s="56">
        <v>30</v>
      </c>
      <c r="O26" s="56">
        <v>2</v>
      </c>
      <c r="P26" s="56">
        <v>279</v>
      </c>
      <c r="Q26" s="56">
        <v>29</v>
      </c>
    </row>
    <row r="27" spans="1:17" ht="12.75">
      <c r="A27" s="26" t="s">
        <v>54</v>
      </c>
      <c r="B27" s="12" t="s">
        <v>21</v>
      </c>
      <c r="C27" s="56">
        <v>3</v>
      </c>
      <c r="D27" s="56">
        <v>4</v>
      </c>
      <c r="E27" s="56">
        <v>0</v>
      </c>
      <c r="F27" s="56">
        <v>0</v>
      </c>
      <c r="G27" s="59">
        <v>109</v>
      </c>
      <c r="H27" s="58">
        <v>116</v>
      </c>
      <c r="I27" s="57">
        <v>2</v>
      </c>
      <c r="J27" s="56">
        <v>7</v>
      </c>
      <c r="K27" s="56">
        <v>109</v>
      </c>
      <c r="L27" s="98">
        <v>116</v>
      </c>
      <c r="M27" s="56">
        <v>100</v>
      </c>
      <c r="N27" s="57">
        <v>0</v>
      </c>
      <c r="O27" s="56">
        <v>0</v>
      </c>
      <c r="P27" s="56">
        <v>116</v>
      </c>
      <c r="Q27" s="56">
        <v>23</v>
      </c>
    </row>
    <row r="28" spans="1:17" ht="12.75">
      <c r="A28" s="26"/>
      <c r="B28" s="10" t="s">
        <v>22</v>
      </c>
      <c r="C28" s="60"/>
      <c r="D28" s="60"/>
      <c r="E28" s="60"/>
      <c r="F28" s="60"/>
      <c r="G28" s="61"/>
      <c r="H28" s="62"/>
      <c r="I28" s="63"/>
      <c r="J28" s="60"/>
      <c r="K28" s="60"/>
      <c r="L28" s="99"/>
      <c r="M28" s="64"/>
      <c r="N28" s="63"/>
      <c r="O28" s="60"/>
      <c r="P28" s="60"/>
      <c r="Q28" s="60"/>
    </row>
    <row r="29" spans="1:17" ht="12.75">
      <c r="A29" s="27"/>
      <c r="B29" s="17" t="s">
        <v>30</v>
      </c>
      <c r="C29" s="60">
        <v>2</v>
      </c>
      <c r="D29" s="60">
        <v>0</v>
      </c>
      <c r="E29" s="60">
        <v>0</v>
      </c>
      <c r="F29" s="60">
        <v>0</v>
      </c>
      <c r="G29" s="60">
        <v>105</v>
      </c>
      <c r="H29" s="65">
        <v>107</v>
      </c>
      <c r="I29" s="60">
        <v>1</v>
      </c>
      <c r="J29" s="60">
        <v>1</v>
      </c>
      <c r="K29" s="60">
        <v>106</v>
      </c>
      <c r="L29" s="62">
        <v>107</v>
      </c>
      <c r="M29" s="66">
        <v>100</v>
      </c>
      <c r="N29" s="60">
        <v>0</v>
      </c>
      <c r="O29" s="60">
        <v>0</v>
      </c>
      <c r="P29" s="60">
        <v>107</v>
      </c>
      <c r="Q29" s="60">
        <v>14</v>
      </c>
    </row>
    <row r="30" spans="1:17" ht="12.75">
      <c r="A30" s="27"/>
      <c r="B30" s="1" t="s">
        <v>29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8">
        <v>0</v>
      </c>
      <c r="I30" s="56">
        <v>0</v>
      </c>
      <c r="J30" s="56">
        <v>0</v>
      </c>
      <c r="K30" s="56">
        <v>0</v>
      </c>
      <c r="L30" s="58">
        <v>0</v>
      </c>
      <c r="M30" s="56">
        <v>100</v>
      </c>
      <c r="N30" s="56">
        <v>0</v>
      </c>
      <c r="O30" s="56">
        <v>0</v>
      </c>
      <c r="P30" s="56">
        <v>0</v>
      </c>
      <c r="Q30" s="56">
        <v>0</v>
      </c>
    </row>
    <row r="31" spans="1:17" ht="12.75">
      <c r="A31" s="27"/>
      <c r="B31" s="1" t="s">
        <v>28</v>
      </c>
      <c r="C31" s="56">
        <v>0</v>
      </c>
      <c r="D31" s="56">
        <v>0</v>
      </c>
      <c r="E31" s="56">
        <v>0</v>
      </c>
      <c r="F31" s="56">
        <v>0</v>
      </c>
      <c r="G31" s="59">
        <v>0</v>
      </c>
      <c r="H31" s="58">
        <v>0</v>
      </c>
      <c r="I31" s="67">
        <v>0</v>
      </c>
      <c r="J31" s="56">
        <v>0</v>
      </c>
      <c r="K31" s="56">
        <v>0</v>
      </c>
      <c r="L31" s="98">
        <v>0</v>
      </c>
      <c r="M31" s="68">
        <v>1</v>
      </c>
      <c r="N31" s="57">
        <v>0</v>
      </c>
      <c r="O31" s="56">
        <v>0</v>
      </c>
      <c r="P31" s="56">
        <v>0</v>
      </c>
      <c r="Q31" s="56">
        <v>0</v>
      </c>
    </row>
    <row r="32" spans="1:17" ht="13.5" thickBot="1">
      <c r="A32" s="27"/>
      <c r="B32" s="11" t="s">
        <v>23</v>
      </c>
      <c r="C32" s="69"/>
      <c r="D32" s="69"/>
      <c r="E32" s="69"/>
      <c r="F32" s="69"/>
      <c r="G32" s="70"/>
      <c r="H32" s="69"/>
      <c r="I32" s="71"/>
      <c r="J32" s="69"/>
      <c r="K32" s="69"/>
      <c r="L32" s="70"/>
      <c r="M32" s="72"/>
      <c r="N32" s="73"/>
      <c r="O32" s="69"/>
      <c r="P32" s="69"/>
      <c r="Q32" s="69"/>
    </row>
    <row r="33" spans="1:17" ht="13.5" thickBot="1">
      <c r="A33" s="28"/>
      <c r="B33" s="18" t="s">
        <v>12</v>
      </c>
      <c r="C33" s="74">
        <f aca="true" t="shared" si="2" ref="C33:L33">SUM(C26:C32)</f>
        <v>13</v>
      </c>
      <c r="D33" s="74">
        <f t="shared" si="2"/>
        <v>5</v>
      </c>
      <c r="E33" s="74">
        <f t="shared" si="2"/>
        <v>255</v>
      </c>
      <c r="F33" s="74">
        <f t="shared" si="2"/>
        <v>45</v>
      </c>
      <c r="G33" s="74">
        <f t="shared" si="2"/>
        <v>214</v>
      </c>
      <c r="H33" s="74">
        <f t="shared" si="2"/>
        <v>532</v>
      </c>
      <c r="I33" s="74">
        <f t="shared" si="2"/>
        <v>22</v>
      </c>
      <c r="J33" s="74">
        <f t="shared" si="2"/>
        <v>25</v>
      </c>
      <c r="K33" s="74">
        <f t="shared" si="2"/>
        <v>507</v>
      </c>
      <c r="L33" s="74">
        <f t="shared" si="2"/>
        <v>532</v>
      </c>
      <c r="M33" s="75">
        <v>1</v>
      </c>
      <c r="N33" s="74">
        <f>SUM(N26:N32)</f>
        <v>30</v>
      </c>
      <c r="O33" s="74">
        <f>SUM(O26:O32)</f>
        <v>2</v>
      </c>
      <c r="P33" s="74">
        <f>SUM(P26:P32)</f>
        <v>502</v>
      </c>
      <c r="Q33" s="76">
        <f>SUM(Q26:Q32)</f>
        <v>66</v>
      </c>
    </row>
    <row r="34" spans="1:17" ht="12.75">
      <c r="A34" s="29"/>
      <c r="B34" s="16" t="s">
        <v>20</v>
      </c>
      <c r="C34" s="85">
        <v>9</v>
      </c>
      <c r="D34" s="92">
        <v>96</v>
      </c>
      <c r="E34" s="85">
        <v>128</v>
      </c>
      <c r="F34" s="85">
        <v>26</v>
      </c>
      <c r="G34" s="85">
        <v>2</v>
      </c>
      <c r="H34" s="78">
        <v>261</v>
      </c>
      <c r="I34" s="94">
        <v>26</v>
      </c>
      <c r="J34" s="92">
        <v>24</v>
      </c>
      <c r="K34" s="92">
        <v>237</v>
      </c>
      <c r="L34" s="45">
        <v>261</v>
      </c>
      <c r="M34" s="95">
        <v>1</v>
      </c>
      <c r="N34" s="93">
        <v>1</v>
      </c>
      <c r="O34" s="92">
        <v>1</v>
      </c>
      <c r="P34" s="96">
        <v>260</v>
      </c>
      <c r="Q34" s="97">
        <v>20</v>
      </c>
    </row>
    <row r="35" spans="1:17" ht="12.75">
      <c r="A35" s="26" t="s">
        <v>55</v>
      </c>
      <c r="B35" s="12" t="s">
        <v>21</v>
      </c>
      <c r="C35" s="31">
        <v>35</v>
      </c>
      <c r="D35" s="31">
        <v>11</v>
      </c>
      <c r="E35" s="37">
        <v>0</v>
      </c>
      <c r="F35" s="37">
        <v>0</v>
      </c>
      <c r="G35" s="37">
        <v>172</v>
      </c>
      <c r="H35" s="79">
        <v>218</v>
      </c>
      <c r="I35" s="80">
        <v>2</v>
      </c>
      <c r="J35" s="31">
        <v>15</v>
      </c>
      <c r="K35" s="31">
        <v>203</v>
      </c>
      <c r="L35" s="33">
        <v>218</v>
      </c>
      <c r="M35" s="81">
        <v>1</v>
      </c>
      <c r="N35" s="32">
        <v>4</v>
      </c>
      <c r="O35" s="31">
        <v>1</v>
      </c>
      <c r="P35" s="35">
        <v>214</v>
      </c>
      <c r="Q35" s="36">
        <v>23</v>
      </c>
    </row>
    <row r="36" spans="1:17" ht="12.75">
      <c r="A36" s="26"/>
      <c r="B36" s="10" t="s">
        <v>22</v>
      </c>
      <c r="C36" s="38"/>
      <c r="D36" s="38"/>
      <c r="E36" s="39"/>
      <c r="F36" s="39"/>
      <c r="G36" s="39"/>
      <c r="H36" s="82"/>
      <c r="I36" s="83"/>
      <c r="J36" s="38"/>
      <c r="K36" s="38"/>
      <c r="L36" s="39"/>
      <c r="M36" s="84"/>
      <c r="N36" s="41"/>
      <c r="O36" s="38"/>
      <c r="P36" s="43"/>
      <c r="Q36" s="44"/>
    </row>
    <row r="37" spans="1:17" ht="12.75">
      <c r="A37" s="27"/>
      <c r="B37" s="17" t="s">
        <v>30</v>
      </c>
      <c r="C37" s="38">
        <v>24</v>
      </c>
      <c r="D37" s="38">
        <v>4</v>
      </c>
      <c r="E37" s="85">
        <v>0</v>
      </c>
      <c r="F37" s="85">
        <v>0</v>
      </c>
      <c r="G37" s="85">
        <v>40</v>
      </c>
      <c r="H37" s="78">
        <v>68</v>
      </c>
      <c r="I37" s="83">
        <v>6</v>
      </c>
      <c r="J37" s="38">
        <v>5</v>
      </c>
      <c r="K37" s="38">
        <v>63</v>
      </c>
      <c r="L37" s="45">
        <v>68</v>
      </c>
      <c r="M37" s="81">
        <v>1</v>
      </c>
      <c r="N37" s="41">
        <v>8</v>
      </c>
      <c r="O37" s="38">
        <v>1</v>
      </c>
      <c r="P37" s="43">
        <v>60</v>
      </c>
      <c r="Q37" s="44">
        <v>6</v>
      </c>
    </row>
    <row r="38" spans="1:17" ht="12.75">
      <c r="A38" s="27"/>
      <c r="B38" s="1" t="s">
        <v>29</v>
      </c>
      <c r="C38" s="31">
        <v>0</v>
      </c>
      <c r="D38" s="31">
        <v>0</v>
      </c>
      <c r="E38" s="37">
        <v>0</v>
      </c>
      <c r="F38" s="37">
        <v>0</v>
      </c>
      <c r="G38" s="37">
        <v>0</v>
      </c>
      <c r="H38" s="79">
        <v>0</v>
      </c>
      <c r="I38" s="80">
        <v>0</v>
      </c>
      <c r="J38" s="31">
        <v>0</v>
      </c>
      <c r="K38" s="31">
        <v>0</v>
      </c>
      <c r="L38" s="33">
        <v>0</v>
      </c>
      <c r="M38" s="81">
        <v>1</v>
      </c>
      <c r="N38" s="32">
        <v>0</v>
      </c>
      <c r="O38" s="31">
        <v>0</v>
      </c>
      <c r="P38" s="35">
        <v>0</v>
      </c>
      <c r="Q38" s="36">
        <v>0</v>
      </c>
    </row>
    <row r="39" spans="1:17" ht="12.75">
      <c r="A39" s="27"/>
      <c r="B39" s="1" t="s">
        <v>28</v>
      </c>
      <c r="C39" s="31">
        <v>0</v>
      </c>
      <c r="D39" s="31">
        <v>0</v>
      </c>
      <c r="E39" s="37">
        <v>0</v>
      </c>
      <c r="F39" s="37">
        <v>0</v>
      </c>
      <c r="G39" s="37">
        <v>0</v>
      </c>
      <c r="H39" s="79">
        <v>0</v>
      </c>
      <c r="I39" s="80">
        <v>0</v>
      </c>
      <c r="J39" s="31">
        <v>0</v>
      </c>
      <c r="K39" s="31">
        <v>0</v>
      </c>
      <c r="L39" s="33">
        <v>0</v>
      </c>
      <c r="M39" s="81">
        <v>1</v>
      </c>
      <c r="N39" s="32">
        <v>0</v>
      </c>
      <c r="O39" s="31">
        <v>0</v>
      </c>
      <c r="P39" s="35">
        <v>0</v>
      </c>
      <c r="Q39" s="36">
        <v>0</v>
      </c>
    </row>
    <row r="40" spans="1:17" ht="13.5" thickBot="1">
      <c r="A40" s="27"/>
      <c r="B40" s="14" t="s">
        <v>23</v>
      </c>
      <c r="C40" s="46"/>
      <c r="D40" s="46"/>
      <c r="E40" s="47"/>
      <c r="F40" s="47"/>
      <c r="G40" s="47"/>
      <c r="H40" s="86"/>
      <c r="I40" s="87"/>
      <c r="J40" s="46"/>
      <c r="K40" s="46"/>
      <c r="L40" s="49"/>
      <c r="M40" s="88"/>
      <c r="N40" s="89"/>
      <c r="O40" s="46"/>
      <c r="P40" s="51"/>
      <c r="Q40" s="52"/>
    </row>
    <row r="41" spans="1:17" ht="13.5" thickBot="1">
      <c r="A41" s="28"/>
      <c r="B41" s="18" t="s">
        <v>12</v>
      </c>
      <c r="C41" s="48">
        <f aca="true" t="shared" si="3" ref="C41:L41">SUM(C34:C40)</f>
        <v>68</v>
      </c>
      <c r="D41" s="48">
        <f t="shared" si="3"/>
        <v>111</v>
      </c>
      <c r="E41" s="86">
        <f t="shared" si="3"/>
        <v>128</v>
      </c>
      <c r="F41" s="86">
        <f t="shared" si="3"/>
        <v>26</v>
      </c>
      <c r="G41" s="86">
        <f t="shared" si="3"/>
        <v>214</v>
      </c>
      <c r="H41" s="86">
        <f t="shared" si="3"/>
        <v>547</v>
      </c>
      <c r="I41" s="90">
        <f t="shared" si="3"/>
        <v>34</v>
      </c>
      <c r="J41" s="48">
        <f t="shared" si="3"/>
        <v>44</v>
      </c>
      <c r="K41" s="48">
        <f t="shared" si="3"/>
        <v>503</v>
      </c>
      <c r="L41" s="48">
        <f t="shared" si="3"/>
        <v>547</v>
      </c>
      <c r="M41" s="77">
        <v>1</v>
      </c>
      <c r="N41" s="91">
        <f>SUM(N34:N40)</f>
        <v>13</v>
      </c>
      <c r="O41" s="48">
        <f>SUM(O34:O40)</f>
        <v>3</v>
      </c>
      <c r="P41" s="48">
        <f>SUM(P34:P40)</f>
        <v>534</v>
      </c>
      <c r="Q41" s="55">
        <f>SUM(Q34:Q40)</f>
        <v>49</v>
      </c>
    </row>
    <row r="42" spans="1:17" ht="12.75">
      <c r="A42" s="27"/>
      <c r="B42" s="11" t="s">
        <v>20</v>
      </c>
      <c r="C42" s="92">
        <f>C10+C18+C26+C34</f>
        <v>37</v>
      </c>
      <c r="D42" s="92">
        <f aca="true" t="shared" si="4" ref="D42:L42">D10+D18+D26+D34</f>
        <v>119</v>
      </c>
      <c r="E42" s="92">
        <f t="shared" si="4"/>
        <v>4147</v>
      </c>
      <c r="F42" s="92">
        <f t="shared" si="4"/>
        <v>363</v>
      </c>
      <c r="G42" s="93">
        <f t="shared" si="4"/>
        <v>2</v>
      </c>
      <c r="H42" s="45">
        <f t="shared" si="4"/>
        <v>4668</v>
      </c>
      <c r="I42" s="92">
        <f t="shared" si="4"/>
        <v>537</v>
      </c>
      <c r="J42" s="92">
        <f t="shared" si="4"/>
        <v>408</v>
      </c>
      <c r="K42" s="92">
        <f t="shared" si="4"/>
        <v>4260</v>
      </c>
      <c r="L42" s="33">
        <f t="shared" si="4"/>
        <v>4668</v>
      </c>
      <c r="M42" s="34">
        <v>1</v>
      </c>
      <c r="N42" s="92">
        <f aca="true" t="shared" si="5" ref="N42:Q43">N10+N18+N26+N34</f>
        <v>80</v>
      </c>
      <c r="O42" s="92">
        <f t="shared" si="5"/>
        <v>10</v>
      </c>
      <c r="P42" s="100">
        <f t="shared" si="5"/>
        <v>4588</v>
      </c>
      <c r="Q42" s="101">
        <f t="shared" si="5"/>
        <v>446</v>
      </c>
    </row>
    <row r="43" spans="1:17" ht="12.75">
      <c r="A43" s="30" t="s">
        <v>31</v>
      </c>
      <c r="B43" s="12" t="s">
        <v>21</v>
      </c>
      <c r="C43" s="31">
        <f>C11+C19+C27+C35</f>
        <v>53</v>
      </c>
      <c r="D43" s="31">
        <f aca="true" t="shared" si="6" ref="D43:L43">D11+D19+D27+D35</f>
        <v>105</v>
      </c>
      <c r="E43" s="31">
        <f t="shared" si="6"/>
        <v>5</v>
      </c>
      <c r="F43" s="31">
        <f t="shared" si="6"/>
        <v>1</v>
      </c>
      <c r="G43" s="37">
        <f t="shared" si="6"/>
        <v>3088</v>
      </c>
      <c r="H43" s="33">
        <f t="shared" si="6"/>
        <v>3252</v>
      </c>
      <c r="I43" s="32">
        <f t="shared" si="6"/>
        <v>32</v>
      </c>
      <c r="J43" s="31">
        <f t="shared" si="6"/>
        <v>252</v>
      </c>
      <c r="K43" s="31">
        <f t="shared" si="6"/>
        <v>3000</v>
      </c>
      <c r="L43" s="33">
        <f t="shared" si="6"/>
        <v>3252</v>
      </c>
      <c r="M43" s="34">
        <v>1</v>
      </c>
      <c r="N43" s="32">
        <f t="shared" si="5"/>
        <v>61</v>
      </c>
      <c r="O43" s="31">
        <f t="shared" si="5"/>
        <v>7</v>
      </c>
      <c r="P43" s="100">
        <f t="shared" si="5"/>
        <v>3191</v>
      </c>
      <c r="Q43" s="101">
        <f t="shared" si="5"/>
        <v>374</v>
      </c>
    </row>
    <row r="44" spans="1:17" ht="12.75">
      <c r="A44" s="26"/>
      <c r="B44" s="10" t="s">
        <v>22</v>
      </c>
      <c r="C44" s="38"/>
      <c r="D44" s="38"/>
      <c r="E44" s="38"/>
      <c r="F44" s="38"/>
      <c r="G44" s="39"/>
      <c r="H44" s="40"/>
      <c r="I44" s="41"/>
      <c r="J44" s="38"/>
      <c r="K44" s="38"/>
      <c r="L44" s="39"/>
      <c r="M44" s="42"/>
      <c r="N44" s="41"/>
      <c r="O44" s="38"/>
      <c r="P44" s="100"/>
      <c r="Q44" s="101"/>
    </row>
    <row r="45" spans="1:17" ht="12.75">
      <c r="A45" s="27"/>
      <c r="B45" s="17" t="s">
        <v>30</v>
      </c>
      <c r="C45" s="38">
        <f aca="true" t="shared" si="7" ref="C45:L45">C13+C21+C29+C37</f>
        <v>30</v>
      </c>
      <c r="D45" s="38">
        <f t="shared" si="7"/>
        <v>16</v>
      </c>
      <c r="E45" s="38">
        <f t="shared" si="7"/>
        <v>1</v>
      </c>
      <c r="F45" s="38">
        <f t="shared" si="7"/>
        <v>0</v>
      </c>
      <c r="G45" s="38">
        <f t="shared" si="7"/>
        <v>1121</v>
      </c>
      <c r="H45" s="45">
        <f t="shared" si="7"/>
        <v>1168</v>
      </c>
      <c r="I45" s="38">
        <f t="shared" si="7"/>
        <v>25</v>
      </c>
      <c r="J45" s="38">
        <f t="shared" si="7"/>
        <v>108</v>
      </c>
      <c r="K45" s="38">
        <f t="shared" si="7"/>
        <v>1060</v>
      </c>
      <c r="L45" s="45">
        <f t="shared" si="7"/>
        <v>1168</v>
      </c>
      <c r="M45" s="34">
        <v>1</v>
      </c>
      <c r="N45" s="38">
        <f aca="true" t="shared" si="8" ref="N45:Q47">N13+N21+N29+N37</f>
        <v>9</v>
      </c>
      <c r="O45" s="38">
        <f t="shared" si="8"/>
        <v>2</v>
      </c>
      <c r="P45" s="100">
        <f t="shared" si="8"/>
        <v>1159</v>
      </c>
      <c r="Q45" s="101">
        <f t="shared" si="8"/>
        <v>171</v>
      </c>
    </row>
    <row r="46" spans="1:17" ht="12.75">
      <c r="A46" s="27"/>
      <c r="B46" s="19" t="s">
        <v>29</v>
      </c>
      <c r="C46" s="31">
        <f aca="true" t="shared" si="9" ref="C46:L46">C14+C22+C30+C38</f>
        <v>0</v>
      </c>
      <c r="D46" s="31">
        <f t="shared" si="9"/>
        <v>4</v>
      </c>
      <c r="E46" s="31">
        <f t="shared" si="9"/>
        <v>12</v>
      </c>
      <c r="F46" s="31">
        <f t="shared" si="9"/>
        <v>1</v>
      </c>
      <c r="G46" s="31">
        <f t="shared" si="9"/>
        <v>173</v>
      </c>
      <c r="H46" s="33">
        <f t="shared" si="9"/>
        <v>190</v>
      </c>
      <c r="I46" s="31">
        <f t="shared" si="9"/>
        <v>0</v>
      </c>
      <c r="J46" s="31">
        <f t="shared" si="9"/>
        <v>6</v>
      </c>
      <c r="K46" s="31">
        <f t="shared" si="9"/>
        <v>184</v>
      </c>
      <c r="L46" s="33">
        <f t="shared" si="9"/>
        <v>190</v>
      </c>
      <c r="M46" s="34">
        <v>1</v>
      </c>
      <c r="N46" s="31">
        <f t="shared" si="8"/>
        <v>0</v>
      </c>
      <c r="O46" s="31">
        <f t="shared" si="8"/>
        <v>0</v>
      </c>
      <c r="P46" s="100">
        <f t="shared" si="8"/>
        <v>190</v>
      </c>
      <c r="Q46" s="101">
        <f t="shared" si="8"/>
        <v>44</v>
      </c>
    </row>
    <row r="47" spans="1:17" ht="12.75">
      <c r="A47" s="27"/>
      <c r="B47" s="1" t="s">
        <v>28</v>
      </c>
      <c r="C47" s="31">
        <f aca="true" t="shared" si="10" ref="C47:L47">C15+C23+C31+C39</f>
        <v>0</v>
      </c>
      <c r="D47" s="31">
        <f t="shared" si="10"/>
        <v>0</v>
      </c>
      <c r="E47" s="31">
        <f t="shared" si="10"/>
        <v>0</v>
      </c>
      <c r="F47" s="31">
        <f t="shared" si="10"/>
        <v>0</v>
      </c>
      <c r="G47" s="37">
        <f t="shared" si="10"/>
        <v>0</v>
      </c>
      <c r="H47" s="33">
        <f t="shared" si="10"/>
        <v>0</v>
      </c>
      <c r="I47" s="31">
        <f t="shared" si="10"/>
        <v>0</v>
      </c>
      <c r="J47" s="31">
        <f t="shared" si="10"/>
        <v>0</v>
      </c>
      <c r="K47" s="31">
        <f t="shared" si="10"/>
        <v>0</v>
      </c>
      <c r="L47" s="33">
        <f t="shared" si="10"/>
        <v>0</v>
      </c>
      <c r="M47" s="34">
        <v>1</v>
      </c>
      <c r="N47" s="31">
        <f t="shared" si="8"/>
        <v>0</v>
      </c>
      <c r="O47" s="31">
        <f t="shared" si="8"/>
        <v>0</v>
      </c>
      <c r="P47" s="100">
        <f t="shared" si="8"/>
        <v>0</v>
      </c>
      <c r="Q47" s="101">
        <f t="shared" si="8"/>
        <v>0</v>
      </c>
    </row>
    <row r="48" spans="1:17" ht="13.5" thickBot="1">
      <c r="A48" s="7"/>
      <c r="B48" s="14" t="s">
        <v>23</v>
      </c>
      <c r="C48" s="46"/>
      <c r="D48" s="46"/>
      <c r="E48" s="46"/>
      <c r="F48" s="46"/>
      <c r="G48" s="47"/>
      <c r="H48" s="48"/>
      <c r="I48" s="46"/>
      <c r="J48" s="46"/>
      <c r="K48" s="46"/>
      <c r="L48" s="49"/>
      <c r="M48" s="50"/>
      <c r="N48" s="46"/>
      <c r="O48" s="46"/>
      <c r="P48" s="102"/>
      <c r="Q48" s="103"/>
    </row>
    <row r="49" spans="1:17" ht="13.5" thickBot="1">
      <c r="A49" s="28"/>
      <c r="B49" s="20" t="s">
        <v>12</v>
      </c>
      <c r="C49" s="48">
        <f aca="true" t="shared" si="11" ref="C49:L49">C17+C25+C33+C41</f>
        <v>120</v>
      </c>
      <c r="D49" s="48">
        <f t="shared" si="11"/>
        <v>244</v>
      </c>
      <c r="E49" s="48">
        <f t="shared" si="11"/>
        <v>4165</v>
      </c>
      <c r="F49" s="48">
        <f t="shared" si="11"/>
        <v>365</v>
      </c>
      <c r="G49" s="48">
        <f t="shared" si="11"/>
        <v>4384</v>
      </c>
      <c r="H49" s="48">
        <f t="shared" si="11"/>
        <v>9278</v>
      </c>
      <c r="I49" s="48">
        <f t="shared" si="11"/>
        <v>594</v>
      </c>
      <c r="J49" s="48">
        <f t="shared" si="11"/>
        <v>774</v>
      </c>
      <c r="K49" s="48">
        <f t="shared" si="11"/>
        <v>8504</v>
      </c>
      <c r="L49" s="48">
        <f t="shared" si="11"/>
        <v>9278</v>
      </c>
      <c r="M49" s="54">
        <v>1</v>
      </c>
      <c r="N49" s="48">
        <f>N17+N25+N33+N41</f>
        <v>150</v>
      </c>
      <c r="O49" s="86">
        <f>O17+_ftnref1+O33+O41</f>
        <v>19</v>
      </c>
      <c r="P49" s="90">
        <f>P17+P25+P33+P41</f>
        <v>9128</v>
      </c>
      <c r="Q49" s="55">
        <f>Q17+Q25+Q33+Q41</f>
        <v>1035</v>
      </c>
    </row>
    <row r="50" spans="7:16" ht="12.75">
      <c r="G50" s="3"/>
      <c r="H50" s="4"/>
      <c r="I50" s="5"/>
      <c r="J50" s="5"/>
      <c r="L50" s="4"/>
      <c r="N50" s="5"/>
      <c r="P50" s="6"/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Mihaela</cp:lastModifiedBy>
  <cp:lastPrinted>2015-04-22T06:26:20Z</cp:lastPrinted>
  <dcterms:created xsi:type="dcterms:W3CDTF">2009-11-19T08:36:12Z</dcterms:created>
  <dcterms:modified xsi:type="dcterms:W3CDTF">2020-05-11T09:51:35Z</dcterms:modified>
  <cp:category/>
  <cp:version/>
  <cp:contentType/>
  <cp:contentStatus/>
</cp:coreProperties>
</file>